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C457C48B-6B04-47BB-9368-9042A0072436}" xr6:coauthVersionLast="47" xr6:coauthVersionMax="47" xr10:uidLastSave="{00000000-0000-0000-0000-000000000000}"/>
  <bookViews>
    <workbookView xWindow="-120" yWindow="-12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1" l="1"/>
  <c r="M3" i="1"/>
  <c r="H92"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B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M5" i="1" l="1"/>
</calcChain>
</file>

<file path=xl/sharedStrings.xml><?xml version="1.0" encoding="utf-8"?>
<sst xmlns="http://schemas.openxmlformats.org/spreadsheetml/2006/main" count="201420" uniqueCount="49721">
  <si>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</si>
  <si>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</si>
  <si>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</si>
  <si>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</si>
  <si>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</si>
  <si>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</si>
  <si>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</si>
  <si>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</si>
  <si>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</si>
  <si>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</si>
  <si>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</si>
  <si>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</si>
  <si>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</si>
  <si>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</si>
  <si>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</si>
  <si>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</si>
  <si>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</si>
  <si>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</si>
  <si>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</si>
  <si>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</si>
  <si>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</si>
  <si>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</si>
  <si>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</si>
  <si>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</si>
  <si>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</si>
  <si>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</si>
  <si>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</si>
  <si>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</si>
  <si>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</si>
  <si>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</si>
  <si>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</si>
  <si>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</si>
  <si>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</si>
  <si>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</si>
  <si>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</si>
  <si>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</si>
  <si>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</si>
  <si>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</si>
  <si>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</si>
  <si>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</si>
  <si>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</si>
  <si>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</si>
  <si>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</si>
  <si>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</si>
  <si>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</si>
  <si>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</si>
  <si>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</si>
  <si>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</si>
  <si>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</si>
  <si>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</si>
  <si>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</si>
  <si>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</si>
  <si>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</si>
  <si>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</si>
  <si>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</si>
  <si>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</si>
  <si>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</si>
  <si>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</si>
  <si>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</si>
  <si>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</si>
  <si>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</si>
  <si>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</si>
  <si>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</si>
  <si>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</si>
  <si>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</si>
  <si>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</si>
  <si>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</si>
  <si>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</si>
  <si>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</si>
  <si>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</si>
  <si>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</si>
  <si>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</si>
  <si>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</si>
  <si>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</si>
  <si>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</si>
  <si>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</si>
  <si>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</si>
  <si>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</si>
  <si>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</si>
  <si>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</si>
  <si>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</si>
  <si>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</si>
  <si>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</si>
  <si>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</si>
  <si>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</si>
  <si>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</si>
  <si>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</si>
  <si>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</si>
  <si>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</si>
  <si>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</si>
  <si>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</si>
  <si>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</si>
  <si>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</si>
  <si>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</si>
  <si>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</si>
  <si>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</si>
  <si>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</si>
  <si>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</si>
  <si>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</si>
  <si>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</si>
  <si>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</si>
  <si>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</si>
  <si>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</si>
  <si>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</si>
  <si>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</si>
  <si>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</si>
  <si>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</si>
  <si>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</si>
  <si>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</si>
  <si>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</si>
  <si>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</si>
  <si>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</si>
  <si>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</si>
  <si>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</si>
  <si>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</si>
  <si>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</si>
  <si>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</si>
  <si>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</si>
  <si>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</si>
  <si>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</si>
  <si>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</si>
  <si>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</si>
  <si>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</si>
  <si>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</si>
  <si>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</si>
  <si>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</si>
  <si>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</si>
  <si>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</si>
  <si>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</si>
  <si>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</si>
  <si>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</si>
  <si>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</si>
  <si>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</si>
  <si>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</si>
  <si>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</si>
  <si>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</si>
  <si>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</si>
  <si>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</si>
  <si>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</si>
  <si>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</si>
  <si>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</si>
  <si>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</si>
  <si>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</si>
  <si>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</si>
  <si>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</si>
  <si>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</si>
  <si>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</si>
  <si>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</si>
  <si>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</si>
  <si>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</si>
  <si>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</si>
  <si>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</si>
  <si>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</si>
  <si>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</si>
  <si>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</si>
  <si>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</si>
  <si>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</si>
  <si>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</si>
  <si>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</si>
  <si>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</si>
  <si>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</si>
  <si>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</si>
  <si>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</si>
  <si>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</si>
  <si>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</si>
  <si>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</si>
  <si>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</si>
  <si>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</si>
  <si>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</si>
  <si>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</si>
  <si>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</si>
  <si>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</si>
  <si>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</si>
  <si>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</si>
  <si>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</si>
  <si>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</si>
  <si>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</si>
  <si>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</si>
  <si>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</si>
  <si>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</si>
  <si>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</si>
  <si>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</si>
  <si>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</si>
  <si>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</si>
  <si>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</si>
  <si>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</si>
  <si>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</si>
  <si>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</si>
  <si>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</si>
  <si>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</si>
  <si>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</si>
  <si>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</si>
  <si>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</si>
  <si>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</si>
  <si>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</si>
  <si>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</si>
  <si>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</si>
  <si>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</si>
  <si>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</si>
  <si>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</si>
  <si>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</si>
  <si>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</si>
  <si>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</si>
  <si>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</si>
  <si>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</si>
  <si>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</si>
  <si>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</si>
  <si>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</si>
  <si>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</si>
  <si>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</si>
  <si>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</si>
  <si>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</si>
  <si>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</si>
  <si>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</si>
  <si>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</si>
  <si>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</si>
  <si>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</si>
  <si>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</si>
  <si>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</si>
  <si>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</si>
  <si>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</si>
  <si>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</si>
  <si>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</si>
  <si>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</si>
  <si>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</si>
  <si>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</si>
  <si>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</si>
  <si>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</si>
  <si>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</si>
  <si>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</si>
  <si>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</si>
  <si>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</si>
  <si>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</si>
  <si>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</si>
  <si>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</si>
  <si>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</si>
  <si>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</si>
  <si>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</si>
  <si>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</si>
  <si>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</si>
  <si>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</si>
  <si>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</si>
  <si>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</si>
  <si>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</si>
  <si>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</si>
  <si>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</si>
  <si>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</si>
  <si>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</si>
  <si>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</si>
  <si>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</si>
  <si>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</si>
  <si>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</si>
  <si>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</si>
  <si>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</si>
  <si>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</si>
  <si>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</si>
  <si>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</si>
  <si>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</si>
  <si>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</si>
  <si>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</si>
  <si>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</si>
  <si>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</si>
  <si>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</si>
  <si>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</si>
  <si>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</si>
  <si>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</si>
  <si>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</si>
  <si>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</si>
  <si>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</si>
  <si>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</si>
  <si>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</si>
  <si>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</si>
  <si>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</si>
  <si>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</si>
  <si>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</si>
  <si>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</si>
  <si>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</si>
  <si>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</si>
  <si>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</si>
  <si>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</si>
  <si>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</si>
  <si>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</si>
  <si>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</si>
  <si>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</si>
  <si>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</si>
  <si>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</si>
  <si>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</si>
  <si>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</si>
  <si>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</si>
  <si>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</si>
  <si>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</si>
  <si>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</si>
  <si>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</si>
  <si>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</si>
  <si>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</si>
  <si>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</si>
  <si>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</si>
  <si>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</si>
  <si>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</si>
  <si>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</si>
  <si>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</si>
  <si>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</si>
  <si>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</si>
  <si>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</si>
  <si>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</si>
  <si>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</si>
  <si>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</si>
  <si>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</si>
  <si>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</si>
  <si>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</si>
  <si>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</si>
  <si>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</si>
  <si>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</si>
  <si>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</si>
  <si>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</si>
  <si>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</si>
  <si>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</si>
  <si>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</si>
  <si>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</si>
  <si>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</si>
  <si>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</si>
  <si>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</si>
  <si>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</si>
  <si>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</si>
  <si>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</si>
  <si>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</si>
  <si>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</si>
  <si>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</si>
  <si>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</si>
  <si>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</si>
  <si>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</si>
  <si>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</si>
  <si>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</si>
  <si>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</si>
  <si>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</si>
  <si>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</si>
  <si>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</si>
  <si>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</si>
  <si>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</si>
  <si>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</si>
  <si>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</si>
  <si>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</si>
  <si>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</si>
  <si>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</si>
  <si>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</si>
  <si>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</si>
  <si>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</si>
  <si>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</si>
  <si>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</si>
  <si>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</si>
  <si>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</si>
  <si>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</si>
  <si>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</si>
  <si>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</si>
  <si>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</si>
  <si>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</si>
  <si>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</si>
  <si>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</si>
  <si>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</si>
  <si>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</si>
  <si>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</si>
  <si>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</si>
  <si>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</si>
  <si>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</si>
  <si>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</si>
  <si>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</si>
  <si>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</si>
  <si>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</si>
  <si>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</si>
  <si>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</si>
  <si>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</si>
  <si>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</si>
  <si>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</si>
  <si>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</si>
  <si>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</si>
  <si>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</si>
  <si>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</si>
  <si>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</si>
  <si>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</si>
  <si>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</si>
  <si>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</si>
  <si>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</si>
  <si>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</si>
  <si>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</si>
  <si>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</si>
  <si>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</si>
  <si>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</si>
  <si>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</si>
  <si>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</si>
  <si>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</si>
  <si>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</si>
  <si>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</si>
  <si>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</si>
  <si>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</si>
  <si>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</si>
  <si>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</si>
  <si>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</si>
  <si>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</si>
  <si>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</si>
  <si>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</si>
  <si>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</si>
  <si>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</si>
  <si>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</si>
  <si>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</si>
  <si>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</si>
  <si>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</si>
  <si>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</si>
  <si>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</si>
  <si>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</si>
  <si>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</si>
  <si>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</si>
  <si>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</si>
  <si>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</si>
  <si>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</si>
  <si>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</si>
  <si>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</si>
  <si>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</si>
  <si>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</si>
  <si>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</si>
  <si>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</si>
  <si>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</si>
  <si>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</si>
  <si>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</si>
  <si>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</si>
  <si>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</si>
  <si>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</si>
  <si>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</si>
  <si>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</si>
  <si>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</si>
  <si>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</si>
  <si>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</si>
  <si>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</si>
  <si>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</si>
  <si>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</si>
  <si>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</si>
  <si>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</si>
  <si>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</si>
  <si>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</si>
  <si>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</si>
  <si>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</si>
  <si>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</si>
  <si>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</si>
  <si>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</si>
  <si>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</si>
  <si>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</si>
  <si>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</si>
  <si>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</si>
  <si>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</si>
  <si>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</si>
  <si>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</si>
  <si>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</si>
  <si>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</si>
  <si>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</si>
  <si>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</si>
  <si>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</si>
  <si>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</si>
  <si>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</si>
  <si>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</si>
  <si>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</si>
  <si>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</si>
  <si>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</si>
  <si>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</si>
  <si>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</si>
  <si>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</si>
  <si>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</si>
  <si>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</si>
  <si>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</si>
  <si>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</si>
  <si>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</si>
  <si>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</si>
  <si>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</si>
  <si>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</si>
  <si>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</si>
  <si>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</si>
  <si>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</si>
  <si>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</si>
  <si>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</si>
  <si>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</si>
  <si>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</si>
  <si>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</si>
  <si>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</si>
  <si>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</si>
  <si>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</si>
  <si>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</si>
  <si>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</si>
  <si>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</si>
  <si>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</si>
  <si>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</si>
  <si>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</si>
  <si>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</si>
  <si>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</si>
  <si>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</si>
  <si>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</si>
  <si>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</si>
  <si>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</si>
  <si>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</si>
  <si>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</si>
  <si>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</si>
  <si>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</si>
  <si>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</si>
  <si>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</si>
  <si>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</si>
  <si>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</si>
  <si>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</si>
  <si>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</si>
  <si>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</si>
  <si>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</si>
  <si>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</si>
  <si>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</si>
  <si>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</si>
  <si>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</si>
  <si>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</si>
  <si>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</si>
  <si>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</si>
  <si>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</si>
  <si>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</si>
  <si>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</si>
  <si>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</si>
  <si>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</si>
  <si>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</si>
  <si>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</si>
  <si>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</si>
  <si>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</si>
  <si>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</si>
  <si>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</si>
  <si>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</si>
  <si>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</si>
  <si>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</si>
  <si>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</si>
  <si>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</si>
  <si>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</si>
  <si>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</si>
  <si>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</si>
  <si>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</si>
  <si>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</si>
  <si>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</si>
  <si>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</si>
  <si>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</si>
  <si>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</si>
  <si>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</si>
  <si>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</si>
  <si>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</si>
  <si>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</si>
  <si>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</si>
  <si>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</si>
  <si>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</si>
  <si>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</si>
  <si>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</si>
  <si>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</si>
  <si>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</si>
  <si>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</si>
  <si>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</si>
  <si>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</si>
  <si>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</si>
  <si>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</si>
  <si>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</si>
  <si>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</si>
  <si>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</si>
  <si>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</si>
  <si>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</si>
  <si>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</si>
  <si>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</si>
  <si>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</si>
  <si>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</si>
  <si>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</si>
  <si>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</si>
  <si>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</si>
  <si>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</si>
  <si>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</si>
  <si>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</si>
  <si>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</si>
  <si>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</si>
  <si>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</si>
  <si>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</si>
  <si>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</si>
  <si>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</si>
  <si>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</si>
  <si>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</si>
  <si>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</si>
  <si>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</si>
  <si>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</si>
  <si>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</si>
  <si>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</si>
  <si>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</si>
  <si>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</si>
  <si>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</si>
  <si>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</si>
  <si>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</si>
  <si>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</si>
  <si>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</si>
  <si>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</si>
  <si>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</si>
  <si>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</si>
  <si>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</si>
  <si>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</si>
  <si>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</si>
  <si>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</si>
  <si>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</si>
  <si>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</si>
  <si>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</si>
  <si>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</si>
  <si>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</si>
  <si>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</si>
  <si>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</si>
  <si>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</si>
  <si>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</si>
  <si>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</si>
  <si>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</si>
  <si>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</si>
  <si>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</si>
  <si>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</si>
  <si>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</si>
  <si>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</si>
  <si>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</si>
  <si>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</si>
  <si>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</si>
  <si>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</si>
  <si>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</si>
  <si>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</si>
  <si>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</si>
  <si>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</si>
  <si>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</si>
  <si>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</si>
  <si>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</si>
  <si>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</si>
  <si>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</si>
  <si>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</si>
  <si>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</si>
  <si>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</si>
  <si>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</si>
  <si>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</si>
  <si>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</si>
  <si>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</si>
  <si>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</si>
  <si>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</si>
  <si>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</si>
  <si>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</si>
  <si>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</si>
  <si>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</si>
  <si>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</si>
  <si>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</si>
  <si>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</si>
  <si>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</si>
  <si>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</si>
  <si>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</si>
  <si>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</si>
  <si>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</si>
  <si>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</si>
  <si>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</si>
  <si>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</si>
  <si>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</si>
  <si>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</si>
  <si>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</si>
  <si>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</si>
  <si>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</si>
  <si>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</si>
  <si>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</si>
  <si>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</si>
  <si>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</si>
  <si>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</si>
  <si>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</si>
  <si>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</si>
  <si>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</si>
  <si>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</si>
  <si>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</si>
  <si>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</si>
  <si>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</si>
  <si>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</si>
  <si>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</si>
  <si>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</si>
  <si>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</si>
  <si>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</si>
  <si>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</si>
  <si>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</si>
  <si>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</si>
  <si>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</si>
  <si>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</si>
  <si>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</si>
  <si>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</si>
  <si>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</si>
  <si>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</si>
  <si>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</si>
  <si>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</si>
  <si>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</si>
  <si>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</si>
  <si>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</si>
  <si>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</si>
  <si>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</si>
  <si>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</si>
  <si>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</si>
  <si>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</si>
  <si>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</si>
  <si>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</si>
  <si>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</si>
  <si>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</si>
  <si>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</si>
  <si>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</si>
  <si>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</si>
  <si>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</si>
  <si>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</si>
  <si>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</si>
  <si>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</si>
  <si>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</si>
  <si>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</si>
  <si>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</si>
  <si>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</si>
  <si>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</si>
  <si>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</si>
  <si>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</si>
  <si>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</si>
  <si>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</si>
  <si>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</si>
  <si>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</si>
  <si>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</si>
  <si>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</si>
  <si>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</si>
  <si>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</si>
  <si>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</si>
  <si>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</si>
  <si>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</si>
  <si>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</si>
  <si>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</si>
  <si>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</si>
  <si>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</si>
  <si>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</si>
  <si>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</si>
  <si>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</si>
  <si>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</si>
  <si>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</si>
  <si>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</si>
  <si>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</si>
  <si>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</si>
  <si>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</si>
  <si>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</si>
  <si>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</si>
  <si>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</si>
  <si>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</si>
  <si>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</si>
  <si>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</si>
  <si>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</si>
  <si>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</si>
  <si>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</si>
  <si>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</si>
  <si>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</si>
  <si>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</si>
  <si>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</si>
  <si>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</si>
  <si>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</si>
  <si>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</si>
  <si>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</si>
  <si>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</si>
  <si>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</si>
  <si>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</si>
  <si>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</si>
  <si>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</si>
  <si>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</si>
  <si>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</si>
  <si>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</si>
  <si>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</si>
  <si>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</si>
  <si>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</si>
  <si>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</si>
  <si>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</si>
  <si>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</si>
  <si>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</si>
  <si>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</si>
  <si>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</si>
  <si>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</si>
  <si>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</si>
  <si>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</si>
  <si>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</si>
  <si>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</si>
  <si>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</si>
  <si>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</si>
  <si>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</si>
  <si>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</si>
  <si>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</si>
  <si>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</si>
  <si>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</si>
  <si>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</si>
  <si>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</si>
  <si>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</si>
  <si>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</si>
  <si>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</si>
  <si>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</si>
  <si>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</si>
  <si>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</si>
  <si>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</si>
  <si>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</si>
  <si>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</si>
  <si>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</si>
  <si>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</si>
  <si>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</si>
  <si>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</si>
  <si>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</si>
  <si>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</si>
  <si>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</si>
  <si>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</si>
  <si>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</si>
  <si>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</si>
  <si>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</si>
  <si>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</si>
  <si>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</si>
  <si>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</si>
  <si>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</si>
  <si>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</si>
  <si>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</si>
  <si>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</si>
  <si>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</si>
  <si>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</si>
  <si>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</si>
  <si>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</si>
  <si>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</si>
  <si>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</si>
  <si>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</si>
  <si>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</si>
  <si>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</si>
  <si>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</si>
  <si>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</si>
  <si>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</si>
  <si>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</si>
  <si>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</si>
  <si>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</si>
  <si>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</si>
  <si>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</si>
  <si>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</si>
  <si>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</si>
  <si>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</si>
  <si>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</si>
  <si>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</si>
  <si>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</si>
  <si>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</si>
  <si>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</si>
  <si>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</si>
  <si>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</si>
  <si>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</si>
  <si>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</si>
  <si>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</si>
  <si>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</si>
  <si>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</si>
  <si>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</si>
  <si>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</si>
  <si>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</si>
  <si>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</si>
  <si>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</si>
  <si>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</si>
  <si>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</si>
  <si>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</si>
  <si>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</si>
  <si>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</si>
  <si>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</si>
  <si>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</si>
  <si>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</si>
  <si>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</si>
  <si>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</si>
  <si>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</si>
  <si>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</si>
  <si>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</si>
  <si>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</si>
  <si>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</si>
  <si>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</si>
  <si>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</si>
  <si>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</si>
  <si>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</si>
  <si>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</si>
  <si>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</si>
  <si>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</si>
  <si>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</si>
  <si>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</si>
  <si>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</si>
  <si>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</si>
  <si>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</si>
  <si>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</si>
  <si>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</si>
  <si>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</si>
  <si>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</si>
  <si>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</si>
  <si>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</si>
  <si>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</si>
  <si>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</si>
  <si>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</si>
  <si>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</si>
  <si>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</si>
  <si>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</si>
  <si>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</si>
  <si>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</si>
  <si>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</si>
  <si>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</si>
  <si>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</si>
  <si>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</si>
  <si>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</si>
  <si>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</si>
  <si>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</si>
  <si>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</si>
  <si>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</si>
  <si>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</si>
  <si>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</si>
  <si>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</si>
  <si>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</si>
  <si>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</si>
  <si>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</si>
  <si>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</si>
  <si>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</si>
  <si>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</si>
  <si>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</si>
  <si>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</si>
  <si>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</si>
  <si>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</si>
  <si>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</si>
  <si>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</si>
  <si>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</si>
  <si>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</si>
  <si>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</si>
  <si>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</si>
  <si>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</si>
  <si>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</si>
  <si>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</si>
  <si>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</si>
  <si>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</si>
  <si>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</si>
  <si>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</si>
  <si>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</si>
  <si>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</si>
  <si>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</si>
  <si>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</si>
  <si>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</si>
  <si>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</si>
  <si>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</si>
  <si>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</si>
  <si>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</si>
  <si>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</si>
  <si>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</si>
  <si>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</si>
  <si>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</si>
  <si>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</si>
  <si>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</si>
  <si>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</si>
  <si>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</si>
  <si>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</si>
  <si>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</si>
  <si>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</si>
  <si>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</si>
  <si>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</si>
  <si>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</si>
  <si>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</si>
  <si>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</si>
  <si>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</si>
  <si>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</si>
  <si>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</si>
  <si>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</si>
  <si>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</si>
  <si>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</si>
  <si>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</si>
  <si>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</si>
  <si>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</si>
  <si>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</si>
  <si>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</si>
  <si>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</si>
  <si>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</si>
  <si>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</si>
  <si>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</si>
  <si>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</si>
  <si>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</si>
  <si>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</si>
  <si>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</si>
  <si>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</si>
  <si>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</si>
  <si>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</si>
  <si>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</si>
  <si>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</si>
  <si>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</si>
  <si>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</si>
  <si>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</si>
  <si>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</si>
  <si>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</si>
  <si>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</si>
  <si>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</si>
  <si>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</si>
  <si>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</si>
  <si>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</si>
  <si>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</si>
  <si>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</si>
  <si>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</si>
  <si>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</si>
  <si>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</si>
  <si>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</si>
  <si>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</si>
  <si>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</si>
  <si>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</si>
  <si>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</si>
  <si>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</si>
  <si>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</si>
  <si>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</si>
  <si>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</si>
  <si>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</si>
  <si>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</si>
  <si>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</si>
  <si>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</si>
  <si>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</si>
  <si>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</si>
  <si>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</si>
  <si>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</si>
  <si>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</si>
  <si>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</si>
  <si>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</si>
  <si>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</si>
  <si>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</si>
  <si>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</si>
  <si>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</si>
  <si>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</si>
  <si>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</si>
  <si>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</si>
  <si>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</si>
  <si>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</si>
  <si>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</si>
  <si>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</si>
  <si>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</si>
  <si>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</si>
  <si>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</si>
  <si>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</si>
  <si>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</si>
  <si>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</si>
  <si>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</si>
  <si>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</si>
  <si>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</si>
  <si>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</si>
  <si>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</si>
  <si>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</si>
  <si>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</si>
  <si>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</si>
  <si>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</si>
  <si>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</si>
  <si>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</si>
  <si>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</si>
  <si>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</si>
  <si>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</si>
  <si>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</si>
  <si>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</si>
  <si>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</si>
  <si>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</si>
  <si>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</si>
  <si>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</si>
  <si>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</si>
  <si>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</si>
  <si>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</si>
  <si>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</si>
  <si>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</si>
  <si>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</si>
  <si>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</si>
  <si>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</si>
  <si>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</si>
  <si>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</si>
  <si>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</si>
  <si>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</si>
  <si>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</si>
  <si>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</si>
  <si>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</si>
  <si>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</si>
  <si>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</si>
  <si>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</si>
  <si>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</si>
  <si>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</si>
  <si>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</si>
  <si>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</si>
  <si>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</si>
  <si>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</si>
  <si>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</si>
  <si>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</si>
  <si>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</si>
  <si>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</si>
  <si>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</si>
  <si>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</si>
  <si>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</si>
  <si>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</si>
  <si>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</si>
  <si>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</si>
  <si>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</si>
  <si>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</si>
  <si>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</si>
  <si>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</si>
  <si>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</si>
  <si>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</si>
  <si>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</si>
  <si>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</si>
  <si>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</si>
  <si>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</si>
  <si>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</si>
  <si>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</si>
  <si>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</si>
  <si>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</si>
  <si>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</si>
  <si>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</si>
  <si>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</si>
  <si>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</si>
  <si>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</si>
  <si>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</si>
  <si>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</si>
  <si>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</si>
  <si>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</si>
  <si>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</si>
  <si>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</si>
  <si>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</si>
  <si>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</si>
  <si>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</si>
  <si>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</si>
  <si>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</si>
  <si>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</si>
  <si>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</si>
  <si>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</si>
  <si>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</si>
  <si>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</si>
  <si>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</si>
  <si>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</si>
  <si>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</si>
  <si>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</si>
  <si>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</si>
  <si>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</si>
  <si>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</si>
  <si>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</si>
  <si>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</si>
  <si>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</si>
  <si>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</si>
  <si>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</si>
  <si>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</si>
  <si>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</si>
  <si>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</si>
  <si>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</si>
  <si>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</si>
  <si>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</si>
  <si>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</si>
  <si>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</si>
  <si>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</si>
  <si>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</si>
  <si>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</si>
  <si>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</si>
  <si>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</si>
  <si>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</si>
  <si>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</si>
  <si>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</si>
  <si>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</si>
  <si>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</si>
  <si>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</si>
  <si>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</si>
  <si>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</si>
  <si>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</si>
  <si>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</si>
  <si>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</si>
  <si>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</si>
  <si>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</si>
  <si>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</si>
  <si>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</si>
  <si>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</si>
  <si>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</si>
  <si>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</si>
  <si>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</si>
  <si>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</si>
  <si>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</si>
  <si>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</si>
  <si>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</si>
  <si>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</si>
  <si>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</si>
  <si>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</si>
  <si>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</si>
  <si>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</si>
  <si>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</si>
  <si>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</si>
  <si>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</si>
  <si>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</si>
  <si>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</si>
  <si>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</si>
  <si>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</si>
  <si>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</si>
  <si>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</si>
  <si>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</si>
  <si>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</si>
  <si>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</si>
  <si>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</si>
  <si>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</si>
  <si>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</si>
  <si>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</si>
  <si>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</si>
  <si>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</si>
  <si>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</si>
  <si>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</si>
  <si>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</si>
  <si>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</si>
  <si>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</si>
  <si>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</si>
  <si>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</si>
  <si>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</si>
  <si>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</si>
  <si>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</si>
  <si>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</si>
  <si>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</si>
  <si>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</si>
  <si>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</si>
  <si>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</si>
  <si>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</si>
  <si>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</si>
  <si>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</si>
  <si>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</si>
  <si>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</si>
  <si>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</si>
  <si>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</si>
  <si>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</si>
  <si>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</si>
  <si>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</si>
  <si>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</si>
  <si>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</si>
  <si>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</si>
  <si>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</si>
  <si>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</si>
  <si>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</si>
  <si>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</si>
  <si>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</si>
  <si>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</si>
  <si>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</si>
  <si>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</si>
  <si>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</si>
  <si>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</si>
  <si>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</si>
  <si>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</si>
  <si>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</si>
  <si>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</si>
  <si>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</si>
  <si>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</si>
  <si>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</si>
  <si>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</si>
  <si>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</si>
  <si>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</si>
  <si>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</si>
  <si>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</si>
  <si>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</si>
  <si>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</si>
  <si>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</si>
  <si>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</si>
  <si>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</si>
  <si>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</si>
  <si>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</si>
  <si>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</si>
  <si>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</si>
  <si>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</si>
  <si>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</si>
  <si>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</si>
  <si>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</si>
  <si>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</si>
  <si>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</si>
  <si>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</si>
  <si>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</si>
  <si>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</si>
  <si>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</si>
  <si>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</si>
  <si>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</si>
  <si>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</si>
  <si>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</si>
  <si>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</si>
  <si>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</si>
  <si>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</si>
  <si>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</si>
  <si>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</si>
  <si>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</si>
  <si>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</si>
  <si>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</si>
  <si>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</si>
  <si>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</si>
  <si>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</si>
  <si>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</si>
  <si>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</si>
  <si>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</si>
  <si>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</si>
  <si>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</si>
  <si>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</si>
  <si>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</si>
  <si>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</si>
  <si>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</si>
  <si>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</si>
  <si>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</si>
  <si>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</si>
  <si>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</si>
  <si>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</si>
  <si>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</si>
  <si>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</si>
  <si>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</si>
  <si>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</si>
  <si>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</si>
  <si>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</si>
  <si>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</si>
  <si>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</si>
  <si>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</si>
  <si>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</si>
  <si>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</si>
  <si>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</si>
  <si>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</si>
  <si>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</si>
  <si>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</si>
  <si>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</si>
  <si>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</si>
  <si>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</si>
  <si>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</si>
  <si>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</si>
  <si>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</si>
  <si>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</si>
  <si>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</si>
  <si>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</si>
  <si>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</si>
  <si>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</si>
  <si>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</si>
  <si>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</si>
  <si>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</si>
  <si>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</si>
  <si>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</si>
  <si>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</si>
  <si>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</si>
  <si>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</si>
  <si>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</si>
  <si>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</si>
  <si>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</si>
  <si>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</si>
  <si>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</si>
  <si>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</si>
  <si>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</si>
  <si>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</si>
  <si>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</si>
  <si>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</si>
  <si>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</si>
  <si>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</si>
  <si>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</si>
  <si>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</si>
  <si>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</si>
  <si>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</si>
  <si>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</si>
  <si>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</si>
  <si>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</si>
  <si>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</si>
  <si>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</si>
  <si>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</si>
  <si>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</si>
  <si>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</si>
  <si>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</si>
  <si>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</si>
  <si>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</si>
  <si>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</si>
  <si>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</si>
  <si>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</si>
  <si>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</si>
  <si>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</si>
  <si>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</si>
  <si>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</si>
  <si>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</si>
  <si>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</si>
  <si>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</si>
  <si>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</si>
  <si>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</si>
  <si>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</si>
  <si>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</si>
  <si>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</si>
  <si>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</si>
  <si>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</si>
  <si>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</si>
  <si>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</si>
  <si>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</si>
  <si>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</si>
  <si>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</si>
  <si>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</si>
  <si>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</si>
  <si>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</si>
  <si>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</si>
  <si>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</si>
  <si>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</si>
  <si>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</si>
  <si>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</si>
  <si>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</si>
  <si>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</si>
  <si>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</si>
  <si>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</si>
  <si>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</si>
  <si>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</si>
  <si>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</si>
  <si>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</si>
  <si>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</si>
  <si>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</si>
  <si>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</si>
  <si>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</si>
  <si>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</si>
  <si>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</si>
  <si>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</si>
  <si>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</si>
  <si>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</si>
  <si>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</si>
  <si>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</si>
  <si>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</si>
  <si>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</si>
  <si>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</si>
  <si>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</si>
  <si>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</si>
  <si>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</si>
  <si>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</si>
  <si>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</si>
  <si>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</si>
  <si>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</si>
  <si>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</si>
  <si>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</si>
  <si>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</si>
  <si>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</si>
  <si>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</si>
  <si>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</si>
  <si>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</si>
  <si>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</si>
  <si>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</si>
  <si>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</si>
  <si>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</si>
  <si>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</si>
  <si>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</si>
  <si>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</si>
  <si>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</si>
  <si>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</si>
  <si>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</si>
  <si>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</si>
  <si>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</si>
  <si>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</si>
  <si>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</si>
  <si>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</si>
  <si>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</si>
  <si>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</si>
  <si>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</si>
  <si>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</si>
  <si>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</si>
  <si>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</si>
  <si>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</si>
  <si>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</si>
  <si>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</si>
  <si>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</si>
  <si>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</si>
  <si>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</si>
  <si>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</si>
  <si>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</si>
  <si>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</si>
  <si>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</si>
  <si>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</si>
  <si>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</si>
  <si>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</si>
  <si>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</si>
  <si>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</si>
  <si>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</si>
  <si>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</si>
  <si>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</si>
  <si>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</si>
  <si>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</si>
  <si>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</si>
  <si>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</si>
  <si>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</si>
  <si>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</si>
  <si>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</si>
  <si>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</si>
  <si>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</si>
  <si>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</si>
  <si>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</si>
  <si>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</si>
  <si>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</si>
  <si>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</si>
  <si>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</si>
  <si>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</si>
  <si>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</si>
  <si>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</si>
  <si>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</si>
  <si>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</si>
  <si>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</si>
  <si>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</si>
  <si>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</si>
  <si>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</si>
  <si>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</si>
  <si>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</si>
  <si>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</si>
  <si>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</si>
  <si>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</si>
  <si>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</si>
  <si>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</si>
  <si>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</si>
  <si>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</si>
  <si>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</si>
  <si>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</si>
  <si>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</si>
  <si>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</si>
  <si>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</si>
  <si>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</si>
  <si>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</si>
  <si>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</si>
  <si>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</si>
  <si>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</si>
  <si>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</si>
  <si>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</si>
  <si>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</si>
  <si>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</si>
  <si>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</si>
  <si>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</si>
  <si>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</si>
  <si>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</si>
  <si>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</si>
  <si>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</si>
  <si>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</si>
  <si>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</si>
  <si>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</si>
  <si>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</si>
  <si>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</si>
  <si>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</si>
  <si>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</si>
  <si>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</si>
  <si>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</si>
  <si>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</si>
  <si>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</si>
  <si>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</si>
  <si>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</si>
  <si>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</si>
  <si>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</si>
  <si>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</si>
  <si>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</si>
  <si>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</si>
  <si>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</si>
  <si>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</si>
  <si>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</si>
  <si>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</si>
  <si>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</si>
  <si>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</si>
  <si>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</si>
  <si>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</si>
  <si>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</si>
  <si>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</si>
  <si>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</si>
  <si>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</si>
  <si>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</si>
  <si>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</si>
  <si>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</si>
  <si>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</si>
  <si>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</si>
  <si>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</si>
  <si>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</si>
  <si>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</si>
  <si>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</si>
  <si>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</si>
  <si>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</si>
  <si>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</si>
  <si>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</si>
  <si>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</si>
  <si>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</si>
  <si>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</si>
  <si>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</si>
  <si>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</si>
  <si>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</si>
  <si>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</si>
  <si>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</si>
  <si>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</si>
  <si>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</si>
  <si>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</si>
  <si>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</si>
  <si>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</si>
  <si>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</si>
  <si>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</si>
  <si>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</si>
  <si>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</si>
  <si>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</si>
  <si>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</si>
  <si>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</si>
  <si>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</si>
  <si>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</si>
  <si>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</si>
  <si>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</si>
  <si>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</si>
  <si>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</si>
  <si>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</si>
  <si>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</si>
  <si>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</si>
  <si>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</si>
  <si>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</si>
  <si>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</si>
  <si>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</si>
  <si>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</si>
  <si>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</si>
  <si>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</si>
  <si>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</si>
  <si>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</si>
  <si>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</si>
  <si>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</si>
  <si>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</si>
  <si>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</si>
  <si>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</si>
  <si>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</si>
  <si>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</si>
  <si>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</si>
  <si>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</si>
  <si>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</si>
  <si>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</si>
  <si>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</si>
  <si>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</si>
  <si>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</si>
  <si>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</si>
  <si>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</si>
  <si>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</si>
  <si>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</si>
  <si>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</si>
  <si>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</si>
  <si>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</si>
  <si>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</si>
  <si>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</si>
  <si>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</si>
  <si>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</si>
  <si>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</si>
  <si>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</si>
  <si>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</si>
  <si>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</si>
  <si>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</si>
  <si>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</si>
  <si>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</si>
  <si>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</si>
  <si>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</si>
  <si>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</si>
  <si>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</si>
  <si>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</si>
  <si>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</si>
  <si>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</si>
  <si>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</si>
  <si>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</si>
  <si>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</si>
  <si>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</si>
  <si>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</si>
  <si>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</si>
  <si>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</si>
  <si>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</si>
  <si>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</si>
  <si>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</si>
  <si>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</si>
  <si>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</si>
  <si>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</si>
  <si>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</si>
  <si>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</si>
  <si>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</si>
  <si>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</si>
  <si>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</si>
  <si>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</si>
  <si>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</si>
  <si>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</si>
  <si>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</si>
  <si>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</si>
  <si>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</si>
  <si>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</si>
  <si>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</si>
  <si>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</si>
  <si>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</si>
  <si>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</si>
  <si>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</si>
  <si>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</si>
  <si>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</si>
  <si>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</si>
  <si>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</si>
  <si>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</si>
  <si>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</si>
  <si>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</si>
  <si>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</si>
  <si>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</si>
  <si>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</si>
  <si>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</si>
  <si>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</si>
  <si>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</si>
  <si>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</si>
  <si>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</si>
  <si>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</si>
  <si>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</si>
  <si>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</si>
  <si>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</si>
  <si>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</si>
  <si>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</si>
  <si>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</si>
  <si>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</si>
  <si>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</si>
  <si>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</si>
  <si>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</si>
  <si>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</si>
  <si>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</si>
  <si>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</si>
  <si>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</si>
  <si>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</si>
  <si>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</si>
  <si>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</si>
  <si>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</si>
  <si>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</si>
  <si>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</si>
  <si>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</si>
  <si>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</si>
  <si>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</si>
  <si>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</si>
  <si>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</si>
  <si>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</si>
  <si>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</si>
  <si>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</si>
  <si>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</si>
  <si>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</si>
  <si>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</si>
  <si>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</si>
  <si>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</si>
  <si>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</si>
  <si>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</si>
  <si>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</si>
  <si>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</si>
  <si>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</si>
  <si>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</si>
  <si>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</si>
  <si>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</si>
  <si>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</si>
  <si>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</si>
  <si>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</si>
  <si>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</si>
  <si>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</si>
  <si>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</si>
  <si>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</si>
  <si>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</si>
  <si>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</si>
  <si>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</si>
  <si>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</si>
  <si>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</si>
  <si>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</si>
  <si>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</si>
  <si>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</si>
  <si>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</si>
  <si>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</si>
  <si>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</si>
  <si>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</si>
  <si>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</si>
  <si>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</si>
  <si>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</si>
  <si>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</si>
  <si>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</si>
  <si>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</si>
  <si>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</si>
  <si>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</si>
  <si>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</si>
  <si>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</si>
  <si>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</si>
  <si>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</si>
  <si>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</si>
  <si>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</si>
  <si>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</si>
  <si>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</si>
  <si>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</si>
  <si>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</si>
  <si>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</si>
  <si>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</si>
  <si>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</si>
  <si>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</si>
  <si>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</si>
  <si>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</si>
  <si>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</si>
  <si>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</si>
  <si>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</si>
  <si>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</si>
  <si>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</si>
  <si>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</si>
  <si>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</si>
  <si>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</si>
  <si>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</si>
  <si>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</si>
  <si>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</si>
  <si>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</si>
  <si>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</si>
  <si>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</si>
  <si>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</si>
  <si>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</si>
  <si>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</si>
  <si>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</si>
  <si>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</si>
  <si>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</si>
  <si>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</si>
  <si>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</si>
  <si>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</si>
  <si>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</si>
  <si>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</si>
  <si>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</si>
  <si>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</si>
  <si>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</si>
  <si>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</si>
  <si>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</si>
  <si>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</si>
  <si>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</si>
  <si>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</si>
  <si>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</si>
  <si>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</si>
  <si>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</si>
  <si>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</si>
  <si>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</si>
  <si>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</si>
  <si>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</si>
  <si>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</si>
  <si>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</si>
  <si>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</si>
  <si>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</si>
  <si>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</si>
  <si>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</si>
  <si>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</si>
  <si>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</si>
  <si>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</si>
  <si>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</si>
  <si>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</si>
  <si>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</si>
  <si>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</si>
  <si>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</si>
  <si>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</si>
  <si>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</si>
  <si>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</si>
  <si>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</si>
  <si>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</si>
  <si>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</si>
  <si>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</si>
  <si>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</si>
  <si>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</si>
  <si>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</si>
  <si>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</si>
  <si>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</si>
  <si>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</si>
  <si>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</si>
  <si>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</si>
  <si>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</si>
  <si>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</si>
  <si>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</si>
  <si>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</si>
  <si>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</si>
  <si>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</si>
  <si>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</si>
  <si>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</si>
  <si>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</si>
  <si>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</si>
  <si>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</si>
  <si>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</si>
  <si>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</si>
  <si>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</si>
  <si>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</si>
  <si>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</si>
  <si>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</si>
  <si>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</si>
  <si>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</si>
  <si>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</si>
  <si>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</si>
  <si>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</si>
  <si>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</si>
  <si>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</si>
  <si>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</si>
  <si>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</si>
  <si>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</si>
  <si>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</si>
  <si>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</si>
  <si>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</si>
  <si>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</si>
  <si>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</si>
  <si>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</si>
  <si>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</si>
  <si>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</si>
  <si>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</si>
  <si>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</si>
  <si>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</si>
  <si>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</si>
  <si>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</si>
  <si>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</si>
  <si>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</si>
  <si>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</si>
  <si>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</si>
  <si>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</si>
  <si>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</si>
  <si>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</si>
  <si>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</si>
  <si>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</si>
  <si>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</si>
  <si>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</si>
  <si>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</si>
  <si>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</si>
  <si>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</si>
  <si>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</si>
  <si>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</si>
  <si>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</si>
  <si>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</si>
  <si>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</si>
  <si>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</si>
  <si>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</si>
  <si>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</si>
  <si>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</si>
  <si>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</si>
  <si>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</si>
  <si>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</si>
  <si>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</si>
  <si>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</si>
  <si>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</si>
  <si>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</si>
  <si>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</si>
  <si>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</si>
  <si>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</si>
  <si>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</si>
  <si>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</si>
  <si>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</si>
  <si>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</si>
  <si>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</si>
  <si>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</si>
  <si>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</si>
  <si>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</si>
  <si>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</si>
  <si>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</si>
  <si>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</si>
  <si>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</si>
  <si>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</si>
  <si>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</si>
  <si>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</si>
  <si>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</si>
  <si>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</si>
  <si>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</si>
  <si>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</si>
  <si>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</si>
  <si>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</si>
  <si>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</si>
  <si>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</si>
  <si>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</si>
  <si>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</si>
  <si>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</si>
  <si>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</si>
  <si>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</si>
  <si>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</si>
  <si>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</si>
  <si>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</si>
  <si>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</si>
  <si>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</si>
  <si>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</si>
  <si>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</si>
  <si>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</si>
  <si>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</si>
  <si>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</si>
  <si>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</si>
  <si>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</si>
  <si>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</si>
  <si>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</si>
  <si>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</si>
  <si>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</si>
  <si>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</si>
  <si>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</si>
  <si>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</si>
  <si>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</si>
  <si>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</si>
  <si>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</si>
  <si>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</si>
  <si>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</si>
  <si>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</si>
  <si>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</si>
  <si>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</si>
  <si>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</si>
  <si>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</si>
  <si>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</si>
  <si>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</si>
  <si>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</si>
  <si>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</si>
  <si>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</si>
  <si>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</si>
  <si>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</si>
  <si>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</si>
  <si>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</si>
  <si>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</si>
  <si>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</si>
  <si>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</si>
  <si>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</si>
  <si>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</si>
  <si>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</si>
  <si>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</si>
  <si>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</si>
  <si>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</si>
  <si>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</si>
  <si>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</si>
  <si>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</si>
  <si>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</si>
  <si>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</si>
  <si>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</si>
  <si>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</si>
  <si>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</si>
  <si>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</si>
  <si>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</si>
  <si>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</si>
  <si>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</si>
  <si>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</si>
  <si>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</si>
  <si>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</si>
  <si>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</si>
  <si>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</si>
  <si>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</si>
  <si>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</si>
  <si>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</si>
  <si>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</si>
  <si>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</si>
  <si>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</si>
  <si>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</si>
  <si>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</si>
  <si>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</si>
  <si>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</si>
  <si>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</si>
  <si>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</si>
  <si>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</si>
  <si>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</si>
  <si>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</si>
  <si>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</si>
  <si>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</si>
  <si>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</si>
  <si>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</si>
  <si>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</si>
  <si>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</si>
  <si>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</si>
  <si>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</si>
  <si>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</si>
  <si>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</si>
  <si>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</si>
  <si>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</si>
  <si>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</si>
  <si>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</si>
  <si>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</si>
  <si>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</si>
  <si>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</si>
  <si>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</si>
  <si>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</si>
  <si>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</si>
  <si>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</si>
  <si>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</si>
  <si>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</si>
  <si>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</si>
  <si>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</si>
  <si>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</si>
  <si>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</si>
  <si>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</si>
  <si>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</si>
  <si>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</si>
  <si>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</si>
  <si>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</si>
  <si>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</si>
  <si>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</si>
  <si>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</si>
  <si>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</si>
  <si>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</si>
  <si>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</si>
  <si>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</si>
  <si>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</si>
  <si>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</si>
  <si>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</si>
  <si>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</si>
  <si>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</si>
  <si>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</si>
  <si>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</si>
  <si>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</si>
  <si>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</si>
  <si>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</si>
  <si>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</si>
  <si>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</si>
  <si>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</si>
  <si>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</si>
  <si>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</si>
  <si>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</si>
  <si>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</si>
  <si>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</si>
  <si>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</si>
  <si>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</si>
  <si>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</si>
  <si>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</si>
  <si>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</si>
  <si>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</si>
  <si>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</si>
  <si>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</si>
  <si>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</si>
  <si>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</si>
  <si>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</si>
  <si>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</si>
  <si>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</si>
  <si>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</si>
  <si>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</si>
  <si>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</si>
  <si>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</si>
  <si>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</si>
  <si>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</si>
  <si>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</si>
  <si>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</si>
  <si>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</si>
  <si>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</si>
  <si>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</si>
  <si>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</si>
  <si>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</si>
  <si>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</si>
  <si>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</si>
  <si>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</si>
  <si>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</si>
  <si>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</si>
  <si>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</si>
  <si>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</si>
  <si>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</si>
  <si>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</si>
  <si>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</si>
  <si>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</si>
  <si>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</si>
  <si>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</si>
  <si>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</si>
  <si>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</si>
  <si>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</si>
  <si>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</si>
  <si>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</si>
  <si>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</si>
  <si>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</si>
  <si>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</si>
  <si>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</si>
  <si>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</si>
  <si>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</si>
  <si>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</si>
  <si>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</si>
  <si>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</si>
  <si>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</si>
  <si>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</si>
  <si>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</si>
  <si>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</si>
  <si>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</si>
  <si>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</si>
  <si>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</si>
  <si>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</si>
  <si>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</si>
  <si>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</si>
  <si>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</si>
  <si>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</si>
  <si>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</si>
  <si>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</si>
  <si>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</si>
  <si>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</si>
  <si>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</si>
  <si>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</si>
  <si>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</si>
  <si>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</si>
  <si>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</si>
  <si>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</si>
  <si>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</si>
  <si>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</si>
  <si>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</si>
  <si>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</si>
  <si>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</si>
  <si>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</si>
  <si>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</si>
  <si>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</si>
  <si>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</si>
  <si>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</si>
  <si>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</si>
  <si>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</si>
  <si>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</si>
  <si>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</si>
  <si>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</si>
  <si>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</si>
  <si>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</si>
  <si>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</si>
  <si>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</si>
  <si>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</si>
  <si>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</si>
  <si>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</si>
  <si>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</si>
  <si>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</si>
  <si>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</si>
  <si>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</si>
  <si>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</si>
  <si>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</si>
  <si>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</si>
  <si>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</si>
  <si>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</si>
  <si>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</si>
  <si>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</si>
  <si>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</si>
  <si>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</si>
  <si>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</si>
  <si>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</si>
  <si>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</si>
  <si>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</si>
  <si>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</si>
  <si>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</si>
  <si>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</si>
  <si>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</si>
  <si>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</si>
  <si>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</si>
  <si>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</si>
  <si>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</si>
  <si>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</si>
  <si>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</si>
  <si>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</si>
  <si>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</si>
  <si>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</si>
  <si>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</si>
  <si>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</si>
  <si>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</si>
  <si>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</si>
  <si>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</si>
  <si>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</si>
  <si>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</si>
  <si>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</si>
  <si>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</si>
  <si>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</si>
  <si>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</si>
  <si>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</si>
  <si>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</si>
  <si>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</si>
  <si>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</si>
  <si>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</si>
  <si>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</si>
  <si>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</si>
  <si>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</si>
  <si>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</si>
  <si>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</si>
  <si>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</si>
  <si>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</si>
  <si>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</si>
  <si>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</si>
  <si>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</si>
  <si>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</si>
  <si>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</si>
  <si>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</si>
  <si>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</si>
  <si>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</si>
  <si>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</si>
  <si>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</si>
  <si>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</si>
  <si>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</si>
  <si>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</si>
  <si>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</si>
  <si>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</si>
  <si>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</si>
  <si>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</si>
  <si>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</si>
  <si>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</si>
  <si>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</si>
  <si>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</si>
  <si>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</si>
  <si>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</si>
  <si>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</si>
  <si>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</si>
  <si>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</si>
  <si>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</si>
  <si>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</si>
  <si>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</si>
  <si>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</si>
  <si>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</si>
  <si>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</si>
  <si>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</si>
  <si>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</si>
  <si>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</si>
  <si>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</si>
  <si>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</si>
  <si>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</si>
  <si>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</si>
  <si>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</si>
  <si>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</si>
  <si>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</si>
  <si>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</si>
  <si>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</si>
  <si>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</si>
  <si>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</si>
  <si>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</si>
  <si>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</si>
  <si>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</si>
  <si>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</si>
  <si>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</si>
  <si>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</si>
  <si>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</si>
  <si>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</si>
  <si>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</si>
  <si>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</si>
  <si>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</si>
  <si>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</si>
  <si>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</si>
  <si>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</si>
  <si>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</si>
  <si>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</si>
  <si>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</si>
  <si>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</si>
  <si>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</si>
  <si>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</si>
  <si>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</si>
  <si>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</si>
  <si>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</si>
  <si>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</si>
  <si>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</si>
  <si>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</si>
  <si>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</si>
  <si>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</si>
  <si>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</si>
  <si>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</si>
  <si>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</si>
  <si>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</si>
  <si>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</si>
  <si>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</si>
  <si>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</si>
  <si>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</si>
  <si>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</si>
  <si>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</si>
  <si>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</si>
  <si>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</si>
  <si>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</si>
  <si>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</si>
  <si>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</si>
  <si>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</si>
  <si>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</si>
  <si>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</si>
  <si>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</si>
  <si>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</si>
  <si>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</si>
  <si>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</si>
  <si>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</si>
  <si>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</si>
  <si>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</si>
  <si>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</si>
  <si>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</si>
  <si>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</si>
  <si>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</si>
  <si>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</si>
  <si>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</si>
  <si>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</si>
  <si>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</si>
  <si>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</si>
  <si>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</si>
  <si>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</si>
  <si>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</si>
  <si>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</si>
  <si>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</si>
  <si>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</si>
  <si>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</si>
  <si>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</si>
  <si>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</si>
  <si>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</si>
  <si>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</si>
  <si>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</si>
  <si>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</si>
  <si>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</si>
  <si>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</si>
  <si>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</si>
  <si>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</si>
  <si>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</si>
  <si>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</si>
  <si>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</si>
  <si>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</si>
  <si>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</si>
  <si>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</si>
  <si>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</si>
  <si>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</si>
  <si>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</si>
  <si>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</si>
  <si>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</si>
  <si>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</si>
  <si>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</si>
  <si>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</si>
  <si>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</si>
  <si>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</si>
  <si>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</si>
  <si>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</si>
  <si>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</si>
  <si>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</si>
  <si>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</si>
  <si>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</si>
  <si>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</si>
  <si>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</si>
  <si>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</si>
  <si>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</si>
  <si>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</si>
  <si>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</si>
  <si>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</si>
  <si>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</si>
  <si>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</si>
  <si>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</si>
  <si>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</si>
  <si>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</si>
  <si>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</si>
  <si>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</si>
  <si>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</si>
  <si>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</si>
  <si>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</si>
  <si>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</si>
  <si>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</si>
  <si>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</si>
  <si>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</si>
  <si>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</si>
  <si>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</si>
  <si>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</si>
  <si>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</si>
  <si>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</si>
  <si>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</si>
  <si>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</si>
  <si>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</si>
  <si>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</si>
  <si>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</si>
  <si>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</si>
  <si>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</si>
  <si>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</si>
  <si>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</si>
  <si>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</si>
  <si>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</si>
  <si>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</si>
  <si>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</si>
  <si>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</si>
  <si>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</si>
  <si>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</si>
  <si>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</si>
  <si>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</si>
  <si>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</si>
  <si>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</si>
  <si>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</si>
  <si>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</si>
  <si>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</si>
  <si>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</si>
  <si>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</si>
  <si>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</si>
  <si>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</si>
  <si>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</si>
  <si>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</si>
  <si>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</si>
  <si>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</si>
  <si>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</si>
  <si>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</si>
  <si>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</si>
  <si>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</si>
  <si>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</si>
  <si>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</si>
  <si>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</si>
  <si>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</si>
  <si>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</si>
  <si>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</si>
  <si>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</si>
  <si>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</si>
  <si>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</si>
  <si>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</si>
  <si>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</si>
  <si>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</si>
  <si>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</si>
  <si>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</si>
  <si>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</si>
  <si>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</si>
  <si>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</si>
  <si>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</si>
  <si>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</si>
  <si>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</si>
  <si>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</si>
  <si>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</si>
  <si>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</si>
  <si>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</si>
  <si>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</si>
  <si>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</si>
  <si>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</si>
  <si>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</si>
  <si>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</si>
  <si>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</si>
  <si>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</si>
  <si>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</si>
  <si>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</si>
  <si>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</si>
  <si>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</si>
  <si>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</si>
  <si>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</si>
  <si>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</si>
  <si>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</si>
  <si>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</si>
  <si>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</si>
  <si>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</si>
  <si>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</si>
  <si>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</si>
  <si>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</si>
  <si>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</si>
  <si>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</si>
  <si>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</si>
  <si>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</si>
  <si>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</si>
  <si>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</si>
  <si>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</si>
  <si>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</si>
  <si>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</si>
  <si>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</si>
  <si>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</si>
  <si>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</si>
  <si>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</si>
  <si>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</si>
  <si>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</si>
  <si>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</si>
  <si>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</si>
  <si>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</si>
  <si>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</si>
  <si>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</si>
  <si>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</si>
  <si>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</si>
  <si>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</si>
  <si>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</si>
  <si>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</si>
  <si>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</si>
  <si>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</si>
  <si>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</si>
  <si>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</si>
  <si>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</si>
  <si>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</si>
  <si>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</si>
  <si>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</si>
  <si>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</si>
  <si>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</si>
  <si>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</si>
  <si>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</si>
  <si>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</si>
  <si>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</si>
  <si>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</si>
  <si>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</si>
  <si>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</si>
  <si>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</si>
  <si>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</si>
  <si>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</si>
  <si>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</si>
  <si>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</si>
  <si>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</si>
  <si>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</si>
  <si>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</si>
  <si>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</si>
  <si>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</si>
  <si>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</si>
  <si>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</si>
  <si>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</si>
  <si>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</si>
  <si>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</si>
  <si>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</si>
  <si>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</si>
  <si>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</si>
  <si>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</si>
  <si>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</si>
  <si>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</si>
  <si>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</si>
  <si>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</si>
  <si>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</si>
  <si>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</si>
  <si>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</si>
  <si>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</si>
  <si>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</si>
  <si>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</si>
  <si>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</si>
  <si>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</si>
  <si>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</si>
  <si>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</si>
  <si>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</si>
  <si>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</si>
  <si>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</si>
  <si>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</si>
  <si>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</si>
  <si>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</si>
  <si>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</si>
  <si>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</si>
  <si>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</si>
  <si>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</si>
  <si>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</si>
  <si>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</si>
  <si>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</si>
  <si>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</si>
  <si>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</si>
  <si>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</si>
  <si>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</si>
  <si>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</si>
  <si>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</si>
  <si>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</si>
  <si>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</si>
  <si>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</si>
  <si>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</si>
  <si>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</si>
  <si>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</si>
  <si>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</si>
  <si>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</si>
  <si>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</si>
  <si>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</si>
  <si>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</si>
  <si>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</si>
  <si>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</si>
  <si>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</si>
  <si>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</si>
  <si>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</si>
  <si>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</si>
  <si>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</si>
  <si>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</si>
  <si>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</si>
  <si>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</si>
  <si>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</si>
  <si>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</si>
  <si>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</si>
  <si>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</si>
  <si>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</si>
  <si>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</si>
  <si>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</si>
  <si>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</si>
  <si>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</si>
  <si>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</si>
  <si>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</si>
  <si>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</si>
  <si>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</si>
  <si>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</si>
  <si>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</si>
  <si>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</si>
  <si>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</si>
  <si>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</si>
  <si>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</si>
  <si>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</si>
  <si>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</si>
  <si>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</si>
  <si>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</si>
  <si>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</si>
  <si>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</si>
  <si>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</si>
  <si>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</si>
  <si>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</si>
  <si>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</si>
  <si>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</si>
  <si>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</si>
  <si>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</si>
  <si>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</si>
  <si>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</si>
  <si>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</si>
  <si>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</si>
  <si>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</si>
  <si>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</si>
  <si>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</si>
  <si>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</si>
  <si>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</si>
  <si>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</si>
  <si>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</si>
  <si>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</si>
  <si>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</si>
  <si>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</si>
  <si>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</si>
  <si>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</si>
  <si>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</si>
  <si>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</si>
  <si>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</si>
  <si>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</si>
  <si>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</si>
  <si>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</si>
  <si>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</si>
  <si>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</si>
  <si>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</si>
  <si>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</si>
  <si>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</si>
  <si>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</si>
  <si>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</si>
  <si>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</si>
  <si>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</si>
  <si>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</si>
  <si>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</si>
  <si>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</si>
  <si>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</si>
  <si>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</si>
  <si>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</si>
  <si>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</si>
  <si>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</si>
  <si>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</si>
  <si>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</si>
  <si>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</si>
  <si>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</si>
  <si>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</si>
  <si>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</si>
  <si>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</si>
  <si>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</si>
  <si>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</si>
  <si>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</si>
  <si>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</si>
  <si>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</si>
  <si>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</si>
  <si>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</si>
  <si>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</si>
  <si>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</si>
  <si>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</si>
  <si>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</si>
  <si>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</si>
  <si>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</si>
  <si>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</si>
  <si>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</si>
  <si>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</si>
  <si>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</si>
  <si>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</si>
  <si>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</si>
  <si>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</si>
  <si>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</si>
  <si>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</si>
  <si>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</si>
  <si>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</si>
  <si>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</si>
  <si>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</si>
  <si>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</si>
  <si>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</si>
  <si>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</si>
  <si>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</si>
  <si>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</si>
  <si>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</si>
  <si>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</si>
  <si>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</si>
  <si>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</si>
  <si>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</si>
  <si>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</si>
  <si>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</si>
  <si>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</si>
  <si>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</si>
  <si>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</si>
  <si>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</si>
  <si>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</si>
  <si>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</si>
  <si>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</si>
  <si>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</si>
  <si>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</si>
  <si>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</si>
  <si>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</si>
  <si>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</si>
  <si>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</si>
  <si>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</si>
  <si>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</si>
  <si>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</si>
  <si>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</si>
  <si>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</si>
  <si>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</si>
  <si>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</si>
  <si>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</si>
  <si>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</si>
  <si>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</si>
  <si>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</si>
  <si>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</si>
  <si>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</si>
  <si>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</si>
  <si>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</si>
  <si>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</si>
  <si>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</si>
  <si>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</si>
  <si>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</si>
  <si>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</si>
  <si>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</si>
  <si>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</si>
  <si>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</si>
  <si>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</si>
  <si>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</si>
  <si>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</si>
  <si>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</si>
  <si>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</si>
  <si>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</si>
  <si>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</si>
  <si>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</si>
  <si>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</si>
  <si>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</si>
  <si>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</si>
  <si>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</si>
  <si>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</si>
  <si>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</si>
  <si>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</si>
  <si>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</si>
  <si>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</si>
  <si>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</si>
  <si>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</si>
  <si>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</si>
  <si>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</si>
  <si>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</si>
  <si>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</si>
  <si>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</si>
  <si>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</si>
  <si>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</si>
  <si>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</si>
  <si>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</si>
  <si>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</si>
  <si>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</si>
  <si>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</si>
  <si>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</si>
  <si>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</si>
  <si>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</si>
  <si>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</si>
  <si>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</si>
  <si>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</si>
  <si>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</si>
  <si>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</si>
  <si>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</si>
  <si>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</si>
  <si>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</si>
  <si>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</si>
  <si>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</si>
  <si>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</si>
  <si>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</si>
  <si>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</si>
  <si>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</si>
  <si>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</si>
  <si>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</si>
  <si>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</si>
  <si>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</si>
  <si>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</si>
  <si>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</si>
  <si>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</si>
  <si>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</si>
  <si>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</si>
  <si>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</si>
  <si>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</si>
  <si>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</si>
  <si>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</si>
  <si>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</si>
  <si>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</si>
  <si>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</si>
  <si>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</si>
  <si>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</si>
  <si>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</si>
  <si>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</si>
  <si>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</si>
  <si>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</si>
  <si>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</si>
  <si>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</si>
  <si>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</si>
  <si>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</si>
  <si>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</si>
  <si>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</si>
  <si>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</si>
  <si>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</si>
  <si>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</si>
  <si>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</si>
  <si>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</si>
  <si>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</si>
  <si>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</si>
  <si>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</si>
  <si>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</si>
  <si>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</si>
  <si>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</si>
  <si>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</si>
  <si>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</si>
  <si>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</si>
  <si>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</si>
  <si>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</si>
  <si>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</si>
  <si>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</si>
  <si>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</si>
  <si>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</si>
  <si>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</si>
  <si>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</si>
  <si>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</si>
  <si>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</si>
  <si>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</si>
  <si>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</si>
  <si>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</si>
  <si>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</si>
  <si>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</si>
  <si>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</si>
  <si>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</si>
  <si>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</si>
  <si>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</si>
  <si>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</si>
  <si>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</si>
  <si>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</si>
  <si>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</si>
  <si>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</si>
  <si>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</si>
  <si>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</si>
  <si>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</si>
  <si>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</si>
  <si>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</si>
  <si>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</si>
  <si>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</si>
  <si>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</si>
  <si>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</si>
  <si>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</si>
  <si>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</si>
  <si>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</si>
  <si>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</si>
  <si>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</si>
  <si>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</si>
  <si>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</si>
  <si>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</si>
  <si>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</si>
  <si>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</si>
  <si>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</si>
  <si>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</si>
  <si>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</si>
  <si>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</si>
  <si>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</si>
  <si>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</si>
  <si>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</si>
  <si>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</si>
  <si>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</si>
  <si>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</si>
  <si>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</si>
  <si>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</si>
  <si>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</si>
  <si>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</si>
  <si>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</si>
  <si>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</si>
  <si>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</si>
  <si>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</si>
  <si>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</si>
  <si>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</si>
  <si>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</si>
  <si>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</si>
  <si>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</si>
  <si>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</si>
  <si>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</si>
  <si>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</si>
  <si>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</si>
  <si>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</si>
  <si>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</si>
  <si>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</si>
  <si>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</si>
  <si>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</si>
  <si>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</si>
  <si>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</si>
  <si>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</si>
  <si>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</si>
  <si>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</si>
  <si>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</si>
  <si>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</si>
  <si>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</si>
  <si>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</si>
  <si>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</si>
  <si>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</si>
  <si>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</si>
  <si>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</si>
  <si>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</si>
  <si>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</si>
  <si>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</si>
  <si>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</si>
  <si>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</si>
  <si>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</si>
  <si>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</si>
  <si>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</si>
  <si>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</si>
  <si>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</si>
  <si>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</si>
  <si>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</si>
  <si>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</si>
  <si>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</si>
  <si>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</si>
  <si>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</si>
  <si>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</si>
  <si>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</si>
  <si>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</si>
  <si>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</si>
  <si>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</si>
  <si>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</si>
  <si>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</si>
  <si>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</si>
  <si>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</si>
  <si>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</si>
  <si>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</si>
  <si>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</si>
  <si>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</si>
  <si>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</si>
  <si>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</si>
  <si>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</si>
  <si>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</si>
  <si>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</si>
  <si>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</si>
  <si>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</si>
  <si>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</si>
  <si>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</si>
  <si>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</si>
  <si>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</si>
  <si>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</si>
  <si>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</si>
  <si>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</si>
  <si>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</si>
  <si>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</si>
  <si>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</si>
  <si>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</si>
  <si>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</si>
  <si>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</si>
  <si>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</si>
  <si>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</si>
  <si>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</si>
  <si>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</si>
  <si>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</si>
  <si>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</si>
  <si>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</si>
  <si>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</si>
  <si>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</si>
  <si>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</si>
  <si>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</si>
  <si>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</si>
  <si>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</si>
  <si>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</si>
  <si>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</si>
  <si>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</si>
  <si>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</si>
  <si>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</si>
  <si>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</si>
  <si>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</si>
  <si>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</si>
  <si>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</si>
  <si>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</si>
  <si>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</si>
  <si>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</si>
  <si>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</si>
  <si>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</si>
  <si>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</si>
  <si>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</si>
  <si>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</si>
  <si>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</si>
  <si>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</si>
  <si>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</si>
  <si>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</si>
  <si>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</si>
  <si>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</si>
  <si>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</si>
  <si>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</si>
  <si>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</si>
  <si>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</si>
  <si>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</si>
  <si>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</si>
  <si>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</si>
  <si>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</si>
  <si>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</si>
  <si>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</si>
  <si>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</si>
  <si>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</si>
  <si>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</si>
  <si>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</si>
  <si>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</si>
  <si>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</si>
  <si>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</si>
  <si>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</si>
  <si>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</si>
  <si>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</si>
  <si>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</si>
  <si>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</si>
  <si>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</si>
  <si>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</si>
  <si>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</si>
  <si>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</si>
  <si>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</si>
  <si>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</si>
  <si>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</si>
  <si>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</si>
  <si>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</si>
  <si>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</si>
  <si>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</si>
  <si>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</si>
  <si>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</si>
  <si>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</si>
  <si>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</si>
  <si>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</si>
  <si>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</si>
  <si>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</si>
  <si>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</si>
  <si>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</si>
  <si>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</si>
  <si>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</si>
  <si>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</si>
  <si>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</si>
  <si>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</si>
  <si>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</si>
  <si>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</si>
  <si>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</si>
  <si>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</si>
  <si>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</si>
  <si>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</si>
  <si>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</si>
  <si>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</si>
  <si>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</si>
  <si>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</si>
  <si>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</si>
  <si>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</si>
  <si>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</si>
  <si>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</si>
  <si>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</si>
  <si>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</si>
  <si>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</si>
  <si>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</si>
  <si>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</si>
  <si>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</si>
  <si>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</si>
  <si>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</si>
  <si>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</si>
  <si>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</si>
  <si>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</si>
  <si>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</si>
  <si>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</si>
  <si>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</si>
  <si>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</si>
  <si>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</si>
  <si>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</si>
  <si>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</si>
  <si>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</si>
  <si>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</si>
  <si>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</si>
  <si>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</si>
  <si>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</si>
  <si>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</si>
  <si>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</si>
  <si>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</si>
  <si>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</si>
  <si>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</si>
  <si>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</si>
  <si>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</si>
  <si>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</si>
  <si>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</si>
  <si>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</si>
  <si>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</si>
  <si>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</si>
  <si>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</si>
  <si>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</si>
  <si>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</si>
  <si>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</si>
  <si>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</si>
  <si>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</si>
  <si>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</si>
  <si>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</si>
  <si>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</si>
  <si>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</si>
  <si>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</si>
  <si>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</si>
  <si>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</si>
  <si>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</si>
  <si>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</si>
  <si>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</si>
  <si>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</si>
  <si>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</si>
  <si>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</si>
  <si>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</si>
  <si>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</si>
  <si>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</si>
  <si>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</si>
  <si>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</si>
  <si>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</si>
  <si>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</si>
  <si>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</si>
  <si>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</si>
  <si>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</si>
  <si>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</si>
  <si>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</si>
  <si>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</si>
  <si>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</si>
  <si>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</si>
  <si>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</si>
  <si>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</si>
  <si>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</si>
  <si>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</si>
  <si>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</si>
  <si>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</si>
  <si>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</si>
  <si>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</si>
  <si>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</si>
  <si>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</si>
  <si>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</si>
  <si>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</si>
  <si>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</si>
  <si>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</si>
  <si>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</si>
  <si>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</si>
  <si>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</si>
  <si>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</si>
  <si>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</si>
  <si>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</si>
  <si>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</si>
  <si>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</si>
  <si>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</si>
  <si>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</si>
  <si>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</si>
  <si>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</si>
  <si>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</si>
  <si>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</si>
  <si>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</si>
  <si>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</si>
  <si>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</si>
  <si>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</si>
  <si>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</si>
  <si>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</si>
  <si>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</si>
  <si>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</si>
  <si>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</si>
  <si>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</si>
  <si>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</si>
  <si>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</si>
  <si>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</si>
  <si>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</si>
  <si>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</si>
  <si>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</si>
  <si>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</si>
  <si>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</si>
  <si>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</si>
  <si>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</si>
  <si>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</si>
  <si>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</si>
  <si>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</si>
  <si>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</si>
  <si>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</si>
  <si>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</si>
  <si>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</si>
  <si>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</si>
  <si>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</si>
  <si>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</si>
  <si>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</si>
  <si>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</si>
  <si>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</si>
  <si>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</si>
  <si>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</si>
  <si>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</si>
  <si>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</si>
  <si>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</si>
  <si>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</si>
  <si>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</si>
  <si>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</si>
  <si>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</si>
  <si>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</si>
  <si>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</si>
  <si>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</si>
  <si>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</si>
  <si>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</si>
  <si>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</si>
  <si>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</si>
  <si>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</si>
  <si>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</si>
  <si>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</si>
  <si>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</si>
  <si>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</si>
  <si>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</si>
  <si>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</si>
  <si>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</si>
  <si>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</si>
  <si>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</si>
  <si>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</si>
  <si>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</si>
  <si>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</si>
  <si>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</si>
  <si>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</si>
  <si>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</si>
  <si>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</si>
  <si>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</si>
  <si>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</si>
  <si>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</si>
  <si>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</si>
  <si>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</si>
  <si>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</si>
  <si>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</si>
  <si>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</si>
  <si>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</si>
  <si>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</si>
  <si>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</si>
  <si>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</si>
  <si>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</si>
  <si>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</si>
  <si>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</si>
  <si>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</si>
  <si>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</si>
  <si>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</si>
  <si>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</si>
  <si>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</si>
  <si>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</si>
  <si>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</si>
  <si>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</si>
  <si>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</si>
  <si>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</si>
  <si>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</si>
  <si>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</si>
  <si>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</si>
  <si>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</si>
  <si>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</si>
  <si>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</si>
  <si>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</si>
  <si>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</si>
  <si>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</si>
  <si>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</si>
  <si>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</si>
  <si>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</si>
  <si>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</si>
  <si>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</si>
  <si>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</si>
  <si>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</si>
  <si>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</si>
  <si>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</si>
  <si>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</si>
  <si>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</si>
  <si>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</si>
  <si>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</si>
  <si>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</si>
  <si>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</si>
  <si>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</si>
  <si>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</si>
  <si>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</si>
  <si>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</si>
  <si>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</si>
  <si>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</si>
  <si>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</si>
  <si>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</si>
  <si>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</si>
  <si>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</si>
  <si>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</si>
  <si>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</si>
  <si>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</si>
  <si>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</si>
  <si>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</si>
  <si>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</si>
  <si>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</si>
  <si>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</si>
  <si>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</si>
  <si>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</si>
  <si>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</si>
  <si>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</si>
  <si>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</si>
  <si>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</si>
  <si>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</si>
  <si>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</si>
  <si>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</si>
  <si>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</si>
  <si>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</si>
  <si>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</si>
  <si>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</si>
  <si>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</si>
  <si>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</si>
  <si>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</si>
  <si>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</si>
  <si>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</si>
  <si>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</si>
  <si>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</si>
  <si>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</si>
  <si>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</si>
  <si>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</si>
  <si>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</si>
  <si>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</si>
  <si>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</si>
  <si>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</si>
  <si>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</si>
  <si>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</si>
  <si>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</si>
  <si>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</si>
  <si>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</si>
  <si>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</si>
  <si>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</si>
  <si>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</si>
  <si>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</si>
  <si>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</si>
  <si>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</si>
  <si>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</si>
  <si>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</si>
  <si>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</si>
  <si>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</si>
  <si>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</si>
  <si>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</si>
  <si>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</si>
  <si>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</si>
  <si>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</si>
  <si>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</si>
  <si>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</si>
  <si>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</si>
  <si>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</si>
  <si>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</si>
  <si>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</si>
  <si>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</si>
  <si>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</si>
  <si>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</si>
  <si>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</si>
  <si>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</si>
  <si>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</si>
  <si>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</si>
  <si>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</si>
  <si>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</si>
  <si>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</si>
  <si>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</si>
  <si>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</si>
  <si>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</si>
  <si>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</si>
  <si>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</si>
  <si>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</si>
  <si>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</si>
  <si>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</si>
  <si>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</si>
  <si>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</si>
  <si>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</si>
  <si>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</si>
  <si>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</si>
  <si>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</si>
  <si>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</si>
  <si>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</si>
  <si>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</si>
  <si>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</si>
  <si>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</si>
  <si>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</si>
  <si>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</si>
  <si>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</si>
  <si>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</si>
  <si>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</si>
  <si>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</si>
  <si>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</si>
  <si>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</si>
  <si>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</si>
  <si>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</si>
  <si>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</si>
  <si>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</si>
  <si>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</si>
  <si>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</si>
  <si>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</si>
  <si>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</si>
  <si>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</si>
  <si>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</si>
  <si>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</si>
  <si>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</si>
  <si>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</si>
  <si>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</si>
  <si>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</si>
  <si>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</si>
  <si>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</si>
  <si>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</si>
  <si>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</si>
  <si>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</si>
  <si>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</si>
  <si>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</si>
  <si>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</si>
  <si>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</si>
  <si>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</si>
  <si>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</si>
  <si>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</si>
  <si>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</si>
  <si>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</si>
  <si>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</si>
  <si>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</si>
  <si>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</si>
  <si>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</si>
  <si>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</si>
  <si>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</si>
  <si>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</si>
  <si>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</si>
  <si>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</si>
  <si>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</si>
  <si>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</si>
  <si>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</si>
  <si>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</si>
  <si>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</si>
  <si>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</si>
  <si>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</si>
  <si>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</si>
  <si>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</si>
  <si>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</si>
  <si>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</si>
  <si>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</si>
  <si>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</si>
  <si>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</si>
  <si>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</si>
  <si>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</si>
  <si>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</si>
  <si>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</si>
  <si>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</si>
  <si>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</si>
  <si>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</si>
  <si>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</si>
  <si>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</si>
  <si>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</si>
  <si>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</si>
  <si>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</si>
  <si>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</si>
  <si>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</si>
  <si>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</si>
  <si>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</si>
  <si>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</si>
  <si>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</si>
  <si>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</si>
  <si>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</si>
  <si>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</si>
  <si>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</si>
  <si>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</si>
  <si>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</si>
  <si>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</si>
  <si>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</si>
  <si>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</si>
  <si>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</si>
  <si>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</si>
  <si>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</si>
  <si>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</si>
  <si>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</si>
  <si>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</si>
  <si>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</si>
  <si>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</si>
  <si>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</si>
  <si>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</si>
  <si>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</si>
  <si>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</si>
  <si>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</si>
  <si>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</si>
  <si>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</si>
  <si>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</si>
  <si>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</si>
  <si>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</si>
  <si>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</si>
  <si>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</si>
  <si>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</si>
  <si>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</si>
  <si>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</si>
  <si>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</si>
  <si>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</si>
  <si>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</si>
  <si>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</si>
  <si>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</si>
  <si>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</si>
  <si>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</si>
  <si>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</si>
  <si>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</si>
  <si>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</si>
  <si>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</si>
  <si>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</si>
  <si>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</si>
  <si>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</si>
  <si>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</si>
  <si>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</si>
  <si>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</si>
  <si>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</si>
  <si>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</si>
  <si>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</si>
  <si>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</si>
  <si>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</si>
  <si>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</si>
  <si>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</si>
  <si>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</si>
  <si>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</si>
  <si>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</si>
  <si>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</si>
  <si>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</si>
  <si>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</si>
  <si>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</si>
  <si>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</si>
  <si>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</si>
  <si>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</si>
  <si>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</si>
  <si>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</si>
  <si>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</si>
  <si>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</si>
  <si>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</si>
  <si>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</si>
  <si>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</si>
  <si>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</si>
  <si>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</si>
  <si>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</si>
  <si>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</si>
  <si>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</si>
  <si>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</si>
  <si>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</si>
  <si>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</si>
  <si>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</si>
  <si>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</si>
  <si>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</si>
  <si>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</si>
  <si>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</si>
  <si>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</si>
  <si>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</si>
  <si>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</si>
  <si>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</si>
  <si>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</si>
  <si>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</si>
  <si>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</si>
  <si>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</si>
  <si>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</si>
  <si>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</si>
  <si>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</si>
  <si>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</si>
  <si>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</si>
  <si>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</si>
  <si>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</si>
  <si>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</si>
  <si>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</si>
  <si>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</si>
  <si>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</si>
  <si>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</si>
  <si>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</si>
  <si>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</si>
  <si>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</si>
  <si>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</si>
  <si>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</si>
  <si>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</si>
  <si>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</si>
  <si>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</si>
  <si>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</si>
  <si>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</si>
  <si>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</si>
  <si>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</si>
  <si>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</si>
  <si>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</si>
  <si>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</si>
  <si>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</si>
  <si>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</si>
  <si>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</si>
  <si>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</si>
  <si>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</si>
  <si>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</si>
  <si>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</si>
  <si>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</si>
  <si>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</si>
  <si>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</si>
  <si>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</si>
  <si>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</si>
  <si>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</si>
  <si>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</si>
  <si>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</si>
  <si>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</si>
  <si>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</si>
  <si>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</si>
  <si>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</si>
  <si>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</si>
  <si>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</si>
  <si>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</si>
  <si>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</si>
  <si>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</si>
  <si>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</si>
  <si>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</si>
  <si>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</si>
  <si>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</si>
  <si>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</si>
  <si>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</si>
  <si>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</si>
  <si>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</si>
  <si>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</si>
  <si>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</si>
  <si>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</si>
  <si>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</si>
  <si>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</si>
  <si>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</si>
  <si>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</si>
  <si>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</si>
  <si>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</si>
  <si>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</si>
  <si>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</si>
  <si>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</si>
  <si>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</si>
  <si>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</si>
  <si>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</si>
  <si>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</si>
  <si>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</si>
  <si>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</si>
  <si>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</si>
  <si>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</si>
  <si>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</si>
  <si>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</si>
  <si>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</si>
  <si>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</si>
  <si>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</si>
  <si>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</si>
  <si>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</si>
  <si>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</si>
  <si>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</si>
  <si>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</si>
  <si>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</si>
  <si>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</si>
  <si>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</si>
  <si>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</si>
  <si>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</si>
  <si>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</si>
  <si>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</si>
  <si>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</si>
  <si>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</si>
  <si>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</si>
  <si>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</si>
  <si>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</si>
  <si>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</si>
  <si>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</si>
  <si>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</si>
  <si>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</si>
  <si>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</si>
  <si>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</si>
  <si>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</si>
  <si>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</si>
  <si>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</si>
  <si>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</si>
  <si>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</si>
  <si>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</si>
  <si>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</si>
  <si>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</si>
  <si>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</si>
  <si>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</si>
  <si>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</si>
  <si>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</si>
  <si>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</si>
  <si>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</si>
  <si>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</si>
  <si>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</si>
  <si>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</si>
  <si>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</si>
  <si>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</si>
  <si>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</si>
  <si>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</si>
  <si>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</si>
  <si>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</si>
  <si>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</si>
  <si>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</si>
  <si>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</si>
  <si>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</si>
  <si>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</si>
  <si>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</si>
  <si>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</si>
  <si>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</si>
  <si>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</si>
  <si>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</si>
  <si>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</si>
  <si>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</si>
  <si>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</si>
  <si>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</si>
  <si>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</si>
  <si>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</si>
  <si>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</si>
  <si>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</si>
  <si>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</si>
  <si>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</si>
  <si>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</si>
  <si>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</si>
  <si>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</si>
  <si>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</si>
  <si>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</si>
  <si>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</si>
  <si>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</si>
  <si>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</si>
  <si>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</si>
  <si>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</si>
  <si>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</si>
  <si>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</si>
  <si>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</si>
  <si>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</si>
  <si>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</si>
  <si>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</si>
  <si>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</si>
  <si>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</si>
  <si>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</si>
  <si>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</si>
  <si>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</si>
  <si>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</si>
  <si>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</si>
  <si>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</si>
  <si>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</si>
  <si>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</si>
  <si>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</si>
  <si>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</si>
  <si>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</si>
  <si>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</si>
  <si>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</si>
  <si>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</si>
  <si>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</si>
  <si>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</si>
  <si>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</si>
  <si>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</si>
  <si>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</si>
  <si>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</si>
  <si>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</si>
  <si>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</si>
  <si>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</si>
  <si>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</si>
  <si>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</si>
  <si>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</si>
  <si>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</si>
  <si>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</si>
  <si>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</si>
  <si>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</si>
  <si>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</si>
  <si>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</si>
  <si>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</si>
  <si>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</si>
  <si>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</si>
  <si>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</si>
  <si>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</si>
  <si>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</si>
  <si>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</si>
  <si>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</si>
  <si>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</si>
  <si>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</si>
  <si>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</si>
  <si>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</si>
  <si>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</si>
  <si>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</si>
  <si>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</si>
  <si>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</si>
  <si>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</si>
  <si>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</si>
  <si>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</si>
  <si>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</si>
  <si>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</si>
  <si>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</si>
  <si>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</si>
  <si>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</si>
  <si>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</si>
  <si>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</si>
  <si>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</si>
  <si>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</si>
  <si>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</si>
  <si>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</si>
  <si>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</si>
  <si>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</si>
  <si>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</si>
  <si>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</si>
  <si>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</si>
  <si>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</si>
  <si>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</si>
  <si>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</si>
  <si>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</si>
  <si>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</si>
  <si>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</si>
  <si>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</si>
  <si>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</si>
  <si>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</si>
  <si>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</si>
  <si>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</si>
  <si>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</si>
  <si>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</si>
  <si>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</si>
  <si>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</si>
  <si>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</si>
  <si>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</si>
  <si>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</si>
  <si>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</si>
  <si>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</si>
  <si>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</si>
  <si>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</si>
  <si>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</si>
  <si>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</si>
  <si>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</si>
  <si>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</si>
  <si>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</si>
  <si>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</si>
  <si>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</si>
  <si>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</si>
  <si>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</si>
  <si>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</si>
  <si>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</si>
  <si>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</si>
  <si>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</si>
  <si>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</si>
  <si>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</si>
  <si>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</si>
  <si>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</si>
  <si>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</si>
  <si>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</si>
  <si>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</si>
  <si>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</si>
  <si>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</si>
  <si>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</si>
  <si>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</si>
  <si>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</si>
  <si>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</si>
  <si>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</si>
  <si>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</si>
  <si>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</si>
  <si>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</si>
  <si>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</si>
  <si>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</si>
  <si>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</si>
  <si>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</si>
  <si>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</si>
  <si>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</si>
  <si>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</si>
  <si>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</si>
  <si>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</si>
  <si>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</si>
  <si>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</si>
  <si>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</si>
  <si>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</si>
  <si>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</si>
  <si>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</si>
  <si>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</si>
  <si>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</si>
  <si>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</si>
  <si>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</si>
  <si>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</si>
  <si>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</si>
  <si>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</si>
  <si>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</si>
  <si>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</si>
  <si>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</si>
  <si>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</si>
  <si>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</si>
  <si>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</si>
  <si>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</si>
  <si>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</si>
  <si>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</si>
  <si>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</si>
  <si>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</si>
  <si>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</si>
  <si>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</si>
  <si>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</si>
  <si>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</si>
  <si>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</si>
  <si>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</si>
  <si>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</si>
  <si>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</si>
  <si>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</si>
  <si>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</si>
  <si>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</si>
  <si>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</si>
  <si>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</si>
  <si>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</si>
  <si>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</si>
  <si>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</si>
  <si>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</si>
  <si>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</si>
  <si>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</si>
  <si>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</si>
  <si>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</si>
  <si>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</si>
  <si>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</si>
  <si>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</si>
  <si>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</si>
  <si>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</si>
  <si>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</si>
  <si>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</si>
  <si>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</si>
  <si>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</si>
  <si>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</si>
  <si>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</si>
  <si>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</si>
  <si>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</si>
  <si>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</si>
  <si>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</si>
  <si>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</si>
  <si>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</si>
  <si>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</si>
  <si>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</si>
  <si>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</si>
  <si>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</si>
  <si>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</si>
  <si>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</si>
  <si>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</si>
  <si>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</si>
  <si>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</si>
  <si>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</si>
  <si>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</si>
  <si>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</si>
  <si>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</si>
  <si>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</si>
  <si>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</si>
  <si>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</si>
  <si>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</si>
  <si>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</si>
  <si>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</si>
  <si>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</si>
  <si>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</si>
  <si>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</si>
  <si>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</si>
  <si>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</si>
  <si>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</si>
  <si>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</si>
  <si>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</si>
  <si>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</si>
  <si>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</si>
  <si>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</si>
  <si>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</si>
  <si>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</si>
  <si>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</si>
  <si>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</si>
  <si>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</si>
  <si>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</si>
  <si>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</si>
  <si>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</si>
  <si>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</si>
  <si>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</si>
  <si>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</si>
  <si>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</si>
  <si>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</si>
  <si>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</si>
  <si>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</si>
  <si>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</si>
  <si>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</si>
  <si>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</si>
  <si>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</si>
  <si>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</si>
  <si>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</si>
  <si>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</si>
  <si>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</si>
  <si>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</si>
  <si>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</si>
  <si>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</si>
  <si>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</si>
  <si>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</si>
  <si>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</si>
  <si>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</si>
  <si>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</si>
  <si>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</si>
  <si>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</si>
  <si>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</si>
  <si>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</si>
  <si>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</si>
  <si>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</si>
  <si>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</si>
  <si>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</si>
  <si>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</si>
  <si>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</si>
  <si>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</si>
  <si>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</si>
  <si>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</si>
  <si>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</si>
  <si>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</si>
  <si>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</si>
  <si>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</si>
  <si>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</si>
  <si>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</si>
  <si>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</si>
  <si>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</si>
  <si>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</si>
  <si>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</si>
  <si>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</si>
  <si>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</si>
  <si>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</si>
  <si>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</si>
  <si>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</si>
  <si>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</si>
  <si>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</si>
  <si>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</si>
  <si>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</si>
  <si>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</si>
  <si>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</si>
  <si>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</si>
  <si>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</si>
  <si>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</si>
  <si>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</si>
  <si>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</si>
  <si>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</si>
  <si>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</si>
  <si>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</si>
  <si>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</si>
  <si>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</si>
  <si>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</si>
  <si>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</si>
  <si>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</si>
  <si>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</si>
  <si>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</si>
  <si>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</si>
  <si>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</si>
  <si>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</si>
  <si>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</si>
  <si>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</si>
  <si>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</si>
  <si>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</si>
  <si>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</si>
  <si>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</si>
  <si>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</si>
  <si>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</si>
  <si>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</si>
  <si>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</si>
  <si>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</si>
  <si>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</si>
  <si>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</si>
  <si>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</si>
  <si>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</si>
  <si>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</si>
  <si>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</si>
  <si>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</si>
  <si>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</si>
  <si>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</si>
  <si>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</si>
  <si>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</si>
  <si>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</si>
  <si>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</si>
  <si>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</si>
  <si>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</si>
  <si>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</si>
  <si>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</si>
  <si>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</si>
  <si>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</si>
  <si>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</si>
  <si>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</si>
  <si>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</si>
  <si>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</si>
  <si>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</si>
  <si>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</si>
  <si>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</si>
  <si>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</si>
  <si>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</si>
  <si>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</si>
  <si>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</si>
  <si>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</si>
  <si>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</si>
  <si>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</si>
  <si>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</si>
  <si>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</si>
  <si>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</si>
  <si>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</si>
  <si>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</si>
  <si>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</si>
  <si>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</si>
  <si>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</si>
  <si>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</si>
  <si>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</si>
  <si>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</si>
  <si>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</si>
  <si>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</si>
  <si>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</si>
  <si>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</si>
  <si>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</si>
  <si>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</si>
  <si>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</si>
  <si>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</si>
  <si>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</si>
  <si>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</si>
  <si>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</si>
  <si>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</si>
  <si>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</si>
  <si>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</si>
  <si>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</si>
  <si>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</si>
  <si>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</si>
  <si>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</si>
  <si>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</si>
  <si>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</si>
  <si>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</si>
  <si>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</si>
  <si>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</si>
  <si>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</si>
  <si>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</si>
  <si>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</si>
  <si>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</si>
  <si>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</si>
  <si>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</si>
  <si>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</si>
  <si>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</si>
  <si>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</si>
  <si>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</si>
  <si>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</si>
  <si>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</si>
  <si>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</si>
  <si>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</si>
  <si>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</si>
  <si>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</si>
  <si>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</si>
  <si>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</si>
  <si>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</si>
  <si>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</si>
  <si>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</si>
  <si>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</si>
  <si>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</si>
  <si>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</si>
  <si>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</si>
  <si>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</si>
  <si>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</si>
  <si>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</si>
  <si>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</si>
  <si>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</si>
  <si>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</si>
  <si>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</si>
  <si>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</si>
  <si>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</si>
  <si>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</si>
  <si>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</si>
  <si>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</si>
  <si>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</si>
  <si>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</si>
  <si>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</si>
  <si>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</si>
  <si>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</si>
  <si>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</si>
  <si>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</si>
  <si>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</si>
  <si>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</si>
  <si>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</si>
  <si>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</si>
  <si>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</si>
  <si>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</si>
  <si>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</si>
  <si>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</si>
  <si>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</si>
  <si>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</si>
  <si>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</si>
  <si>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</si>
  <si>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</si>
  <si>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</si>
  <si>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</si>
  <si>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</si>
  <si>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</si>
  <si>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</si>
  <si>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</si>
  <si>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</si>
  <si>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</si>
  <si>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</si>
  <si>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</si>
  <si>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</si>
  <si>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</si>
  <si>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</si>
  <si>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</si>
  <si>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</si>
  <si>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</si>
  <si>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</si>
  <si>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</si>
  <si>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</si>
  <si>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</si>
  <si>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</si>
  <si>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</si>
  <si>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</si>
  <si>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</si>
  <si>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</si>
  <si>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</si>
  <si>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</si>
  <si>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</si>
  <si>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</si>
  <si>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</si>
  <si>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</si>
  <si>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</si>
  <si>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</si>
  <si>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</si>
  <si>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</si>
  <si>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</si>
  <si>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</si>
  <si>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</si>
  <si>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</si>
  <si>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</si>
  <si>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</si>
  <si>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</si>
  <si>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</si>
  <si>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</si>
  <si>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</si>
  <si>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</si>
  <si>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</si>
  <si>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</si>
  <si>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</si>
  <si>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</si>
  <si>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</si>
  <si>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</si>
  <si>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</si>
  <si>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</si>
  <si>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</si>
  <si>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</si>
  <si>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</si>
  <si>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</si>
  <si>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</si>
  <si>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</si>
  <si>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</si>
  <si>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</si>
  <si>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</si>
  <si>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</si>
  <si>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</si>
  <si>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</si>
  <si>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</si>
  <si>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</si>
  <si>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</si>
  <si>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</si>
  <si>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</si>
  <si>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</si>
  <si>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</si>
  <si>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</si>
  <si>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</si>
  <si>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</si>
  <si>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</si>
  <si>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</si>
  <si>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</si>
  <si>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</si>
  <si>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</si>
  <si>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</si>
  <si>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</si>
  <si>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</si>
  <si>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</si>
  <si>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</si>
  <si>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</si>
  <si>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</si>
  <si>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</si>
  <si>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</si>
  <si>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</si>
  <si>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</si>
  <si>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</si>
  <si>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</si>
  <si>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</si>
  <si>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</si>
  <si>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</si>
  <si>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</si>
  <si>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</si>
  <si>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</si>
  <si>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</si>
  <si>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</si>
  <si>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</si>
  <si>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</si>
  <si>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</si>
  <si>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</si>
  <si>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</si>
  <si>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</si>
  <si>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</si>
  <si>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</si>
  <si>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</si>
  <si>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</si>
  <si>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</si>
  <si>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</si>
  <si>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</si>
  <si>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</si>
  <si>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</si>
  <si>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</si>
  <si>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</si>
  <si>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</si>
  <si>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</si>
  <si>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</si>
  <si>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</si>
  <si>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</si>
  <si>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</si>
  <si>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</si>
  <si>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</si>
  <si>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</si>
  <si>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</si>
  <si>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</si>
  <si>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</si>
  <si>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</si>
  <si>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</si>
  <si>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</si>
  <si>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</si>
  <si>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</si>
  <si>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</si>
  <si>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</si>
  <si>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</si>
  <si>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</si>
  <si>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</si>
  <si>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</si>
  <si>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</si>
  <si>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</si>
  <si>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</si>
  <si>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</si>
  <si>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</si>
  <si>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</si>
  <si>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</si>
  <si>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</si>
  <si>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</si>
  <si>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</si>
  <si>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</si>
  <si>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</si>
  <si>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</si>
  <si>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</si>
  <si>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</si>
  <si>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</si>
  <si>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</si>
  <si>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</si>
  <si>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</si>
  <si>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</si>
  <si>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</si>
  <si>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</si>
  <si>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</si>
  <si>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</si>
  <si>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</si>
  <si>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</si>
  <si>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</si>
  <si>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</si>
  <si>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</si>
  <si>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</si>
  <si>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</si>
  <si>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</si>
  <si>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</si>
  <si>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</si>
  <si>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</si>
  <si>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</si>
  <si>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</si>
  <si>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</si>
  <si>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</si>
  <si>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</si>
  <si>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</si>
  <si>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</si>
  <si>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</si>
  <si>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</si>
  <si>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</si>
  <si>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</si>
  <si>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</si>
  <si>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</si>
  <si>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</si>
  <si>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</si>
  <si>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</si>
  <si>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</si>
  <si>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</si>
  <si>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</si>
  <si>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</si>
  <si>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</si>
  <si>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</si>
  <si>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</si>
  <si>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</si>
  <si>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</si>
  <si>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</si>
  <si>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</si>
  <si>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</si>
  <si>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</si>
  <si>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</si>
  <si>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</si>
  <si>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</si>
  <si>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</si>
  <si>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</si>
  <si>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</si>
  <si>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</si>
  <si>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</si>
  <si>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</si>
  <si>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</si>
  <si>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</si>
  <si>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</si>
  <si>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</si>
  <si>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</si>
  <si>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</si>
  <si>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</si>
  <si>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</si>
  <si>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</si>
  <si>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</si>
  <si>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</si>
  <si>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</si>
  <si>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</si>
  <si>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</si>
  <si>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</si>
  <si>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</si>
  <si>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</si>
  <si>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</si>
  <si>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</si>
  <si>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</si>
  <si>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</si>
  <si>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</si>
  <si>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</si>
  <si>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</si>
  <si>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</si>
  <si>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</si>
  <si>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</si>
  <si>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</si>
  <si>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</si>
  <si>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</si>
  <si>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</si>
  <si>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</si>
  <si>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</si>
  <si>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</si>
  <si>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</si>
  <si>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</si>
  <si>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</si>
  <si>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</si>
  <si>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</si>
  <si>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</si>
  <si>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</si>
  <si>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</si>
  <si>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</si>
  <si>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</si>
  <si>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</si>
  <si>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</si>
  <si>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</si>
  <si>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</si>
  <si>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</si>
  <si>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</si>
  <si>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</si>
  <si>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</si>
  <si>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</si>
  <si>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</si>
  <si>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</si>
  <si>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</si>
  <si>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</si>
  <si>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</si>
  <si>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</si>
  <si>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</si>
  <si>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</si>
  <si>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</si>
  <si>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</si>
  <si>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</si>
  <si>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</si>
  <si>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</si>
  <si>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</si>
  <si>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</si>
  <si>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</si>
  <si>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</si>
  <si>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</si>
  <si>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</si>
  <si>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</si>
  <si>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</si>
  <si>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</si>
  <si>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</si>
  <si>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</si>
  <si>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</si>
  <si>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</si>
  <si>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</si>
  <si>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</si>
  <si>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</si>
  <si>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</si>
  <si>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</si>
  <si>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</si>
  <si>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</si>
  <si>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</si>
  <si>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</si>
  <si>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</si>
  <si>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</si>
  <si>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</si>
  <si>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</si>
  <si>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</si>
  <si>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</si>
  <si>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</si>
  <si>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</si>
  <si>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</si>
  <si>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</si>
  <si>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</si>
  <si>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</si>
  <si>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</si>
  <si>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</si>
  <si>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</si>
  <si>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</si>
  <si>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</si>
  <si>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</si>
  <si>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</si>
  <si>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</si>
  <si>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</si>
  <si>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</si>
  <si>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</si>
  <si>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</si>
  <si>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</si>
  <si>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</si>
  <si>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</si>
  <si>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</si>
  <si>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</si>
  <si>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</si>
  <si>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</si>
  <si>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</si>
  <si>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</si>
  <si>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</si>
  <si>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</si>
  <si>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</si>
  <si>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</si>
  <si>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</si>
  <si>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</si>
  <si>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</si>
  <si>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</si>
  <si>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</si>
  <si>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</si>
  <si>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</si>
  <si>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</si>
  <si>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</si>
  <si>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</si>
  <si>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</si>
  <si>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</si>
  <si>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</si>
  <si>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</si>
  <si>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</si>
  <si>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</si>
  <si>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</si>
  <si>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</si>
  <si>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</si>
  <si>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</si>
  <si>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</si>
  <si>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</si>
  <si>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</si>
  <si>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</si>
  <si>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</si>
  <si>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</si>
  <si>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</si>
  <si>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</si>
  <si>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</si>
  <si>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</si>
  <si>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</si>
  <si>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</si>
  <si>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</si>
  <si>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</si>
  <si>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</si>
  <si>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</si>
  <si>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</si>
  <si>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</si>
  <si>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</si>
  <si>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</si>
  <si>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</si>
  <si>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</si>
  <si>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</si>
  <si>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</si>
  <si>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</si>
  <si>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</si>
  <si>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</si>
  <si>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</si>
  <si>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</si>
  <si>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</si>
  <si>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</si>
  <si>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</si>
  <si>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</si>
  <si>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</si>
  <si>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</si>
  <si>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</si>
  <si>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</si>
  <si>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</si>
  <si>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</si>
  <si>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</si>
  <si>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</si>
  <si>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</si>
  <si>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</si>
  <si>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</si>
  <si>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</si>
  <si>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</si>
  <si>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</si>
  <si>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</si>
  <si>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</si>
  <si>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</si>
  <si>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</si>
  <si>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</si>
  <si>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</si>
  <si>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</si>
  <si>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</si>
  <si>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</si>
  <si>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</si>
  <si>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</si>
  <si>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</si>
  <si>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</si>
  <si>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</si>
  <si>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</si>
  <si>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</si>
  <si>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</si>
  <si>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</si>
  <si>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</si>
  <si>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</si>
  <si>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</si>
  <si>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</si>
  <si>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</si>
  <si>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</si>
  <si>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</si>
  <si>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</si>
  <si>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</si>
  <si>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</si>
  <si>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</si>
  <si>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</si>
  <si>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</si>
  <si>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</si>
  <si>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</si>
  <si>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</si>
  <si>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</si>
  <si>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</si>
  <si>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</si>
  <si>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</si>
  <si>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</si>
  <si>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</si>
  <si>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</si>
  <si>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</si>
  <si>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</si>
  <si>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</si>
  <si>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</si>
  <si>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</si>
  <si>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</si>
  <si>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</si>
  <si>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</si>
  <si>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</si>
  <si>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</si>
  <si>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</si>
  <si>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</si>
  <si>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</si>
  <si>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</si>
  <si>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</si>
  <si>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</si>
  <si>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</si>
  <si>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</si>
  <si>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</si>
  <si>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</si>
  <si>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</si>
  <si>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</si>
  <si>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</si>
  <si>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</si>
  <si>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</si>
  <si>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</si>
  <si>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</si>
  <si>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</si>
  <si>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</si>
  <si>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</si>
  <si>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</si>
  <si>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</si>
  <si>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</si>
  <si>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</si>
  <si>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</si>
  <si>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</si>
  <si>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</si>
  <si>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</si>
  <si>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</si>
  <si>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</si>
  <si>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</si>
  <si>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</si>
  <si>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</si>
  <si>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</si>
  <si>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</si>
  <si>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</si>
  <si>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</si>
  <si>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</si>
  <si>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</si>
  <si>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</si>
  <si>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</si>
  <si>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</si>
  <si>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</si>
  <si>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</si>
  <si>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</si>
  <si>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</si>
  <si>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</si>
  <si>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</si>
  <si>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</si>
  <si>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</si>
  <si>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</si>
  <si>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</si>
  <si>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</si>
  <si>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</si>
  <si>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</si>
  <si>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</si>
  <si>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</si>
  <si>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</si>
  <si>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</si>
  <si>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</si>
  <si>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</si>
  <si>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</si>
  <si>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</si>
  <si>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</si>
  <si>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</si>
  <si>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</si>
  <si>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</si>
  <si>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</si>
  <si>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</si>
  <si>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</si>
  <si>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</si>
  <si>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</si>
  <si>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</si>
  <si>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</si>
  <si>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</si>
  <si>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</si>
  <si>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</si>
  <si>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</si>
  <si>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</si>
  <si>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</si>
  <si>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</si>
  <si>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</si>
  <si>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</si>
  <si>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</si>
  <si>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</si>
  <si>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</si>
  <si>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</si>
  <si>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</si>
  <si>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</si>
  <si>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</si>
  <si>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</si>
  <si>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</si>
  <si>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</si>
  <si>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</si>
  <si>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</si>
  <si>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</si>
  <si>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</si>
  <si>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</si>
  <si>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</si>
  <si>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</si>
  <si>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</si>
  <si>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</si>
  <si>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</si>
  <si>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</si>
  <si>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</si>
  <si>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</si>
  <si>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</si>
  <si>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</si>
  <si>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</si>
  <si>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</si>
  <si>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</si>
  <si>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</si>
  <si>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</si>
  <si>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</si>
  <si>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</si>
  <si>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</si>
  <si>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</si>
  <si>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</si>
  <si>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</si>
  <si>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</si>
  <si>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</si>
  <si>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</si>
  <si>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</si>
  <si>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</si>
  <si>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</si>
  <si>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</si>
  <si>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</si>
  <si>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</si>
  <si>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</si>
  <si>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</si>
  <si>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</si>
  <si>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</si>
  <si>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</si>
  <si>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</si>
  <si>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</si>
  <si>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</si>
  <si>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</si>
  <si>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</si>
  <si>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</si>
  <si>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</si>
  <si>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</si>
  <si>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</si>
  <si>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</si>
  <si>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</si>
  <si>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</si>
  <si>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</si>
  <si>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</si>
  <si>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</si>
  <si>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</si>
  <si>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</si>
  <si>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</si>
  <si>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</si>
  <si>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</si>
  <si>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</si>
  <si>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</si>
  <si>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</si>
  <si>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</si>
  <si>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</si>
  <si>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</si>
  <si>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</si>
  <si>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</si>
  <si>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</si>
  <si>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</si>
  <si>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</si>
  <si>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</si>
  <si>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</si>
  <si>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</si>
  <si>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</si>
  <si>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</si>
  <si>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</si>
  <si>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</si>
  <si>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</si>
  <si>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</si>
  <si>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</si>
  <si>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</si>
  <si>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</si>
  <si>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</si>
  <si>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</si>
  <si>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</si>
  <si>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</si>
  <si>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</si>
  <si>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</si>
  <si>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</si>
  <si>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</si>
  <si>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</si>
  <si>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</si>
  <si>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</si>
  <si>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</si>
  <si>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</si>
  <si>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</si>
  <si>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</si>
  <si>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</si>
  <si>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</si>
  <si>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</si>
  <si>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</si>
  <si>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</si>
  <si>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</si>
  <si>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</si>
  <si>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</si>
  <si>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</si>
  <si>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</si>
  <si>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</si>
  <si>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</si>
  <si>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</si>
  <si>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</si>
  <si>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</si>
  <si>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</si>
  <si>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</si>
  <si>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</si>
  <si>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</si>
  <si>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</si>
  <si>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</si>
  <si>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</si>
  <si>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</si>
  <si>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</si>
  <si>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</si>
  <si>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</si>
  <si>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</si>
  <si>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</si>
  <si>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</si>
  <si>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</si>
  <si>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</si>
  <si>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</si>
  <si>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</si>
  <si>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</si>
  <si>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</si>
  <si>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</si>
  <si>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</si>
  <si>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</si>
  <si>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</si>
  <si>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</si>
  <si>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</si>
  <si>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</si>
  <si>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</si>
  <si>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</si>
  <si>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</si>
  <si>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</si>
  <si>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</si>
  <si>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</si>
  <si>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</si>
  <si>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</si>
  <si>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</si>
  <si>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</si>
  <si>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</si>
  <si>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</si>
  <si>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</si>
  <si>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</si>
  <si>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</si>
  <si>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</si>
  <si>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</si>
  <si>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</si>
  <si>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</si>
  <si>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</si>
  <si>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</si>
  <si>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</si>
  <si>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</si>
  <si>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</si>
  <si>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</si>
  <si>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</si>
  <si>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</si>
  <si>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</si>
  <si>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</si>
  <si>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</si>
  <si>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</si>
  <si>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</si>
  <si>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</si>
  <si>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</si>
  <si>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</si>
  <si>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</si>
  <si>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</si>
  <si>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</si>
  <si>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</si>
  <si>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</si>
  <si>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</si>
  <si>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</si>
  <si>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</si>
  <si>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</si>
  <si>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</si>
  <si>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</si>
  <si>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</si>
  <si>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</si>
  <si>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</si>
  <si>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</si>
  <si>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</si>
  <si>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</si>
  <si>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</si>
  <si>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</si>
  <si>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</si>
  <si>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</si>
  <si>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</si>
  <si>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</si>
  <si>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</si>
  <si>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</si>
  <si>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</si>
  <si>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</si>
  <si>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</si>
  <si>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</si>
  <si>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</si>
  <si>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</si>
  <si>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</si>
  <si>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</si>
  <si>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</si>
  <si>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</si>
  <si>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</si>
  <si>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</si>
  <si>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</si>
  <si>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</si>
  <si>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</si>
  <si>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</si>
  <si>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</si>
  <si>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</si>
  <si>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</si>
  <si>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</si>
  <si>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</si>
  <si>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</si>
  <si>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</si>
  <si>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</si>
  <si>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</si>
  <si>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</si>
  <si>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</si>
  <si>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</si>
  <si>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</si>
  <si>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</si>
  <si>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</si>
  <si>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</si>
  <si>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</si>
  <si>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</si>
  <si>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</si>
  <si>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</si>
  <si>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</si>
  <si>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</si>
  <si>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</si>
  <si>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</si>
  <si>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</si>
  <si>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</si>
  <si>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</si>
  <si>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</si>
  <si>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</si>
  <si>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</si>
  <si>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</si>
  <si>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</si>
  <si>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</si>
  <si>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</si>
  <si>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</si>
  <si>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</si>
  <si>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</si>
  <si>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</si>
  <si>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</si>
  <si>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</si>
  <si>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</si>
  <si>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</si>
  <si>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</si>
  <si>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</si>
  <si>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</si>
  <si>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</si>
  <si>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</si>
  <si>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</si>
  <si>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</si>
  <si>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</si>
  <si>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</si>
  <si>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</si>
  <si>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</si>
  <si>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</si>
  <si>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</si>
  <si>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</si>
  <si>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</si>
  <si>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</si>
  <si>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</si>
  <si>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</si>
  <si>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</si>
  <si>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</si>
  <si>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</si>
  <si>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</si>
  <si>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</si>
  <si>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</si>
  <si>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</si>
  <si>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</si>
  <si>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</si>
  <si>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</si>
  <si>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</si>
  <si>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</si>
  <si>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</si>
  <si>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</si>
  <si>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</si>
  <si>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</si>
  <si>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</si>
  <si>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</si>
  <si>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</si>
  <si>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</si>
  <si>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</si>
  <si>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</si>
  <si>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</si>
  <si>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</si>
  <si>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</si>
  <si>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</si>
  <si>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</si>
  <si>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</si>
  <si>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</si>
  <si>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</si>
  <si>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</si>
  <si>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</si>
  <si>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</si>
  <si>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</si>
  <si>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</si>
  <si>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</si>
  <si>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</si>
  <si>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</si>
  <si>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</si>
  <si>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</si>
  <si>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</si>
  <si>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</si>
  <si>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</si>
  <si>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</si>
  <si>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</si>
  <si>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</si>
  <si>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</si>
  <si>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</si>
  <si>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</si>
  <si>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</si>
  <si>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</si>
  <si>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</si>
  <si>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</si>
  <si>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</si>
  <si>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</si>
  <si>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</si>
  <si>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</si>
  <si>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</si>
  <si>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</si>
  <si>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</si>
  <si>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</si>
  <si>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</si>
  <si>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</si>
  <si>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</si>
  <si>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</si>
  <si>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</si>
  <si>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</si>
  <si>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</si>
  <si>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</si>
  <si>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</si>
  <si>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</si>
  <si>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</si>
  <si>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</si>
  <si>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</si>
  <si>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</si>
  <si>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</si>
  <si>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</si>
  <si>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</si>
  <si>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</si>
  <si>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</si>
  <si>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</si>
  <si>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</si>
  <si>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</si>
  <si>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</si>
  <si>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</si>
  <si>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</si>
  <si>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</si>
  <si>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</si>
  <si>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</si>
  <si>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</si>
  <si>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</si>
  <si>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</si>
  <si>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</si>
  <si>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</si>
  <si>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</si>
  <si>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</si>
  <si>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</si>
  <si>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</si>
  <si>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</si>
  <si>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</si>
  <si>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</si>
  <si>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</si>
  <si>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</si>
  <si>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</si>
  <si>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</si>
  <si>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</si>
  <si>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</si>
  <si>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</si>
  <si>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</si>
  <si>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</si>
  <si>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</si>
  <si>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</si>
  <si>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</si>
  <si>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</si>
  <si>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</si>
  <si>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</si>
  <si>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</si>
  <si>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</si>
  <si>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</si>
  <si>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</si>
  <si>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</si>
  <si>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</si>
  <si>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</si>
  <si>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</si>
  <si>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</si>
  <si>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</si>
  <si>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</si>
  <si>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</si>
  <si>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</si>
  <si>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</si>
  <si>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</si>
  <si>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</si>
  <si>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</si>
  <si>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</si>
  <si>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</si>
  <si>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</si>
  <si>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</si>
  <si>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</si>
  <si>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</si>
  <si>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</si>
  <si>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</si>
  <si>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</si>
  <si>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</si>
  <si>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</si>
  <si>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</si>
  <si>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</si>
  <si>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</si>
  <si>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</si>
  <si>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</si>
  <si>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</si>
  <si>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</si>
  <si>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</si>
  <si>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</si>
  <si>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</si>
  <si>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</si>
  <si>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</si>
  <si>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</si>
  <si>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</si>
  <si>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</si>
  <si>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</si>
  <si>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</si>
  <si>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</si>
  <si>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</si>
  <si>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</si>
  <si>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</si>
  <si>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</si>
  <si>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</si>
  <si>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</si>
  <si>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</si>
  <si>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</si>
  <si>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</si>
  <si>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</si>
  <si>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</si>
  <si>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</si>
  <si>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</si>
  <si>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</si>
  <si>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</si>
  <si>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</si>
  <si>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</si>
  <si>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</si>
  <si>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</si>
  <si>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</si>
  <si>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</si>
  <si>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</si>
  <si>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</si>
  <si>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</si>
  <si>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</si>
  <si>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</si>
  <si>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</si>
  <si>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</si>
  <si>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</si>
  <si>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</si>
  <si>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</si>
  <si>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</si>
  <si>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</si>
  <si>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</si>
  <si>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</si>
  <si>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</si>
  <si>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</si>
  <si>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</si>
  <si>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</si>
  <si>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</si>
  <si>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</si>
  <si>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</si>
  <si>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</si>
  <si>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</si>
  <si>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</si>
  <si>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</si>
  <si>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</si>
  <si>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</si>
  <si>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</si>
  <si>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</si>
  <si>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</si>
  <si>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</si>
  <si>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</si>
  <si>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</si>
  <si>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</si>
  <si>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</si>
  <si>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</si>
  <si>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</si>
  <si>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</si>
  <si>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</si>
  <si>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</si>
  <si>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</si>
  <si>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</si>
  <si>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</si>
  <si>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</si>
  <si>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</si>
  <si>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</si>
  <si>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</si>
  <si>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</si>
  <si>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</si>
  <si>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</si>
  <si>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</si>
  <si>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</si>
  <si>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</si>
  <si>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</si>
  <si>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</si>
  <si>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</si>
  <si>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</si>
  <si>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</si>
  <si>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</si>
  <si>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</si>
  <si>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</si>
  <si>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</si>
  <si>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</si>
  <si>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</si>
  <si>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</si>
  <si>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</si>
  <si>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</si>
  <si>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</si>
  <si>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</si>
  <si>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</si>
  <si>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</si>
  <si>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</si>
  <si>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</si>
  <si>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</si>
  <si>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</si>
  <si>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</si>
  <si>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</si>
  <si>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</si>
  <si>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</si>
  <si>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</si>
  <si>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</si>
  <si>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</si>
  <si>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</si>
  <si>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</si>
  <si>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</si>
  <si>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</si>
  <si>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</si>
  <si>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</si>
  <si>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</si>
  <si>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</si>
  <si>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</si>
  <si>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</si>
  <si>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</si>
  <si>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</si>
  <si>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</si>
  <si>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</si>
  <si>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</si>
  <si>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</si>
  <si>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</si>
  <si>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</si>
  <si>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</si>
  <si>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</si>
  <si>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</si>
  <si>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</si>
  <si>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</si>
  <si>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</si>
  <si>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</si>
  <si>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</si>
  <si>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</si>
  <si>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</si>
  <si>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</si>
  <si>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</si>
  <si>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</si>
  <si>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</si>
  <si>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</si>
  <si>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</si>
  <si>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</si>
  <si>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</si>
  <si>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</si>
  <si>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</si>
  <si>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</si>
  <si>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</si>
  <si>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</si>
  <si>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</si>
  <si>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</si>
  <si>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</si>
  <si>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</si>
  <si>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</si>
  <si>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</si>
  <si>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</si>
  <si>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</si>
  <si>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</si>
  <si>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</si>
  <si>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</si>
  <si>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</si>
  <si>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</si>
  <si>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</si>
  <si>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</si>
  <si>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</si>
  <si>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</si>
  <si>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</si>
  <si>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</si>
  <si>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</si>
  <si>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</si>
  <si>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</si>
  <si>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</si>
  <si>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</si>
  <si>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</si>
  <si>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</si>
  <si>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</si>
  <si>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</si>
  <si>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</si>
  <si>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</si>
  <si>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</si>
  <si>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</si>
  <si>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</si>
  <si>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</si>
  <si>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</si>
  <si>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</si>
  <si>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</si>
  <si>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</si>
  <si>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</si>
  <si>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</si>
  <si>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</si>
  <si>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</si>
  <si>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</si>
  <si>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</si>
  <si>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</si>
  <si>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</si>
  <si>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</si>
  <si>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</si>
  <si>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</si>
  <si>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</si>
  <si>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</si>
  <si>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</si>
  <si>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</si>
  <si>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</si>
  <si>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</si>
  <si>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</si>
  <si>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</si>
  <si>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</si>
  <si>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</si>
  <si>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</si>
  <si>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</si>
  <si>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</si>
  <si>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</si>
  <si>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</si>
  <si>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</si>
  <si>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</si>
  <si>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</si>
  <si>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</si>
  <si>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</si>
  <si>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</si>
  <si>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</si>
  <si>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</si>
  <si>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</si>
  <si>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</si>
  <si>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</si>
  <si>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</si>
  <si>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</si>
  <si>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</si>
  <si>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</si>
  <si>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</si>
  <si>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</si>
  <si>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</si>
  <si>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</si>
  <si>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</si>
  <si>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</si>
  <si>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</si>
  <si>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</si>
  <si>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</si>
  <si>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</si>
  <si>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</si>
  <si>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</si>
  <si>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</si>
  <si>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</si>
  <si>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</si>
  <si>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</si>
  <si>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</si>
  <si>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</si>
  <si>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</si>
  <si>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</si>
  <si>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</si>
  <si>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</si>
  <si>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</si>
  <si>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</si>
  <si>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</si>
  <si>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</si>
  <si>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</si>
  <si>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</si>
  <si>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</si>
  <si>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</si>
  <si>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</si>
  <si>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</si>
  <si>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</si>
  <si>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</si>
  <si>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</si>
  <si>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</si>
  <si>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</si>
  <si>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</si>
  <si>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</si>
  <si>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</si>
  <si>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</si>
  <si>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</si>
  <si>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</si>
  <si>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</si>
  <si>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</si>
  <si>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</si>
  <si>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</si>
  <si>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</si>
  <si>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</si>
  <si>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</si>
  <si>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</si>
  <si>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</si>
  <si>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</si>
  <si>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</si>
  <si>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</si>
  <si>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</si>
  <si>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</si>
  <si>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</si>
  <si>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</si>
  <si>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</si>
  <si>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</si>
  <si>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</si>
  <si>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</si>
  <si>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</si>
  <si>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</si>
  <si>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</si>
  <si>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</si>
  <si>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</si>
  <si>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</si>
  <si>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</si>
  <si>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</si>
  <si>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</si>
  <si>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</si>
  <si>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</si>
  <si>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</si>
  <si>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</si>
  <si>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</si>
  <si>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</si>
  <si>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</si>
  <si>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</si>
  <si>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</si>
  <si>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</si>
  <si>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</si>
  <si>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</si>
  <si>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</si>
  <si>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</si>
  <si>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</si>
  <si>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</si>
  <si>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</si>
  <si>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</si>
  <si>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</si>
  <si>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</si>
  <si>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</si>
  <si>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</si>
  <si>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</si>
  <si>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</si>
  <si>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</si>
  <si>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</si>
  <si>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</si>
  <si>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</si>
  <si>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</si>
  <si>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</si>
  <si>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</si>
  <si>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</si>
  <si>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</si>
  <si>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</si>
  <si>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</si>
  <si>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</si>
  <si>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</si>
  <si>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</si>
  <si>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</si>
  <si>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</si>
  <si>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</si>
  <si>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</si>
  <si>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</si>
  <si>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</si>
  <si>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</si>
  <si>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</si>
  <si>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</si>
  <si>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</si>
  <si>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</si>
  <si>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</si>
  <si>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</si>
  <si>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</si>
  <si>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</si>
  <si>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</si>
  <si>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</si>
  <si>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</si>
  <si>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</si>
  <si>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</si>
  <si>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</si>
  <si>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</si>
  <si>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</si>
  <si>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</si>
  <si>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</si>
  <si>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</si>
  <si>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</si>
  <si>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</si>
  <si>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</si>
  <si>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</si>
  <si>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</si>
  <si>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</si>
  <si>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</si>
  <si>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</si>
  <si>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</si>
  <si>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</si>
  <si>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</si>
  <si>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</si>
  <si>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</si>
  <si>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</si>
  <si>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</si>
  <si>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</si>
  <si>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</si>
  <si>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</si>
  <si>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</si>
  <si>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</si>
  <si>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</si>
  <si>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</si>
  <si>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</si>
  <si>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</si>
  <si>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</si>
  <si>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</si>
  <si>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</si>
  <si>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</si>
  <si>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</si>
  <si>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</si>
  <si>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</si>
  <si>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</si>
  <si>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</si>
  <si>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</si>
  <si>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</si>
  <si>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</si>
  <si>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</si>
  <si>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</si>
  <si>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</si>
  <si>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</si>
  <si>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</si>
  <si>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</si>
  <si>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</si>
  <si>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</si>
  <si>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</si>
  <si>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</si>
  <si>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</si>
  <si>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</si>
  <si>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</si>
  <si>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</si>
  <si>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</si>
  <si>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</si>
  <si>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</si>
  <si>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</si>
  <si>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</si>
  <si>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</si>
  <si>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</si>
  <si>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</si>
  <si>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</si>
  <si>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</si>
  <si>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</si>
  <si>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</si>
  <si>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</si>
  <si>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</si>
  <si>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</si>
  <si>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</si>
  <si>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</si>
  <si>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</si>
  <si>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</si>
  <si>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</si>
  <si>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</si>
  <si>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</si>
  <si>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</si>
  <si>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</si>
  <si>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</si>
  <si>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</si>
  <si>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</si>
  <si>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</si>
  <si>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</si>
  <si>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</si>
  <si>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</si>
  <si>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</si>
  <si>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</si>
  <si>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</si>
  <si>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</si>
  <si>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</si>
  <si>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</si>
  <si>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</si>
  <si>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</si>
  <si>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</si>
  <si>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</si>
  <si>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</si>
  <si>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</si>
  <si>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</si>
  <si>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</si>
  <si>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</si>
  <si>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</si>
  <si>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</si>
  <si>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</si>
  <si>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</si>
  <si>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</si>
  <si>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</si>
  <si>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</si>
  <si>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</si>
  <si>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</si>
  <si>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</si>
  <si>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</si>
  <si>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</si>
  <si>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</si>
  <si>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</si>
  <si>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</si>
  <si>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</si>
  <si>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</si>
  <si>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</si>
  <si>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</si>
  <si>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</si>
  <si>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</si>
  <si>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</si>
  <si>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</si>
  <si>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</si>
  <si>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</si>
  <si>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</si>
  <si>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</si>
  <si>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</si>
  <si>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</si>
  <si>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</si>
  <si>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</si>
  <si>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</si>
  <si>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</si>
  <si>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</si>
  <si>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</si>
  <si>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</si>
  <si>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</si>
  <si>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</si>
  <si>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</si>
  <si>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</si>
  <si>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</si>
  <si>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</si>
  <si>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</si>
  <si>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</si>
  <si>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</si>
  <si>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</si>
  <si>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</si>
  <si>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</si>
  <si>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</si>
  <si>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</si>
  <si>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</si>
  <si>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</si>
  <si>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</si>
  <si>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</si>
  <si>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</si>
  <si>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</si>
  <si>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</si>
  <si>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</si>
  <si>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</si>
  <si>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</si>
  <si>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</si>
  <si>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</si>
  <si>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</si>
  <si>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</si>
  <si>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</si>
  <si>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</si>
  <si>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</si>
  <si>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</si>
  <si>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</si>
  <si>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</si>
  <si>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</si>
  <si>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</si>
  <si>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</si>
  <si>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</si>
  <si>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</si>
  <si>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</si>
  <si>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</si>
  <si>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</si>
  <si>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</si>
  <si>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</si>
  <si>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</si>
  <si>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</si>
  <si>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</si>
  <si>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</si>
  <si>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</si>
  <si>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</si>
  <si>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</si>
  <si>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</si>
  <si>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</si>
  <si>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</si>
  <si>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</si>
  <si>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</si>
  <si>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</si>
  <si>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</si>
  <si>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</si>
  <si>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</si>
  <si>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</si>
  <si>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</si>
  <si>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</si>
  <si>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</si>
  <si>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</si>
  <si>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</si>
  <si>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</si>
  <si>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</si>
  <si>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</si>
  <si>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</si>
  <si>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</si>
  <si>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</si>
  <si>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</si>
  <si>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</si>
  <si>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</si>
  <si>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</si>
  <si>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</si>
  <si>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</si>
  <si>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</si>
  <si>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</si>
  <si>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</si>
  <si>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</si>
  <si>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</si>
  <si>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</si>
  <si>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</si>
  <si>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</si>
  <si>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</si>
  <si>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</si>
  <si>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</si>
  <si>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</si>
  <si>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</si>
  <si>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</si>
  <si>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</si>
  <si>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</si>
  <si>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</si>
  <si>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</si>
  <si>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</si>
  <si>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</si>
  <si>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</si>
  <si>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</si>
  <si>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</si>
  <si>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</si>
  <si>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</si>
  <si>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</si>
  <si>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</si>
  <si>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</si>
  <si>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</si>
  <si>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</si>
  <si>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</si>
  <si>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</si>
  <si>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</si>
  <si>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</si>
  <si>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</si>
  <si>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</si>
  <si>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</si>
  <si>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</si>
  <si>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</si>
  <si>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</si>
  <si>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</si>
  <si>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</si>
  <si>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</si>
  <si>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</si>
  <si>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</si>
  <si>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</si>
  <si>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</si>
  <si>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</si>
  <si>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</si>
  <si>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</si>
  <si>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</si>
  <si>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</si>
  <si>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</si>
  <si>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</si>
  <si>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</si>
  <si>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</si>
  <si>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</si>
  <si>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</si>
  <si>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</si>
  <si>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</si>
  <si>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</si>
  <si>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</si>
  <si>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</si>
  <si>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</si>
  <si>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</si>
  <si>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</si>
  <si>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</si>
  <si>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</si>
  <si>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</si>
  <si>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</si>
  <si>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</si>
  <si>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</si>
  <si>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</si>
  <si>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</si>
  <si>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</si>
  <si>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</si>
  <si>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</si>
  <si>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</si>
  <si>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</si>
  <si>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</si>
  <si>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</si>
  <si>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</si>
  <si>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</si>
  <si>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</si>
  <si>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</si>
  <si>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</si>
  <si>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</si>
  <si>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</si>
  <si>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</si>
  <si>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</si>
  <si>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</si>
  <si>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</si>
  <si>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</si>
  <si>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</si>
  <si>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</si>
  <si>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</si>
  <si>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</si>
  <si>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</si>
  <si>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</si>
  <si>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</si>
  <si>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</si>
  <si>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</si>
  <si>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</si>
  <si>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</si>
  <si>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</si>
  <si>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</si>
  <si>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</si>
  <si>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</si>
  <si>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</si>
  <si>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</si>
  <si>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</si>
  <si>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</si>
  <si>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</si>
  <si>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</si>
  <si>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</si>
  <si>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</si>
  <si>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</si>
  <si>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</si>
  <si>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</si>
  <si>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</si>
  <si>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</si>
  <si>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</si>
  <si>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</si>
  <si>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</si>
  <si>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</si>
  <si>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</si>
  <si>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</si>
  <si>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</si>
  <si>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</si>
  <si>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</si>
  <si>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</si>
  <si>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</si>
  <si>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</si>
  <si>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</si>
  <si>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</si>
  <si>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</si>
  <si>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</si>
  <si>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</si>
  <si>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</si>
  <si>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</si>
  <si>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</si>
  <si>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</si>
  <si>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</si>
  <si>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</si>
  <si>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</si>
  <si>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</si>
  <si>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</si>
  <si>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</si>
  <si>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</si>
  <si>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</si>
  <si>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</si>
  <si>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</si>
  <si>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</si>
  <si>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</si>
  <si>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</si>
  <si>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</si>
  <si>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</si>
  <si>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</si>
  <si>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</si>
  <si>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</si>
  <si>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</si>
  <si>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</si>
  <si>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</si>
  <si>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</si>
  <si>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</si>
  <si>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</si>
  <si>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</si>
  <si>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</si>
  <si>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</si>
  <si>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</si>
  <si>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</si>
  <si>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</si>
  <si>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</si>
  <si>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</si>
  <si>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</si>
  <si>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</si>
  <si>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</si>
  <si>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</si>
  <si>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</si>
  <si>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</si>
  <si>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</si>
  <si>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</si>
  <si>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</si>
  <si>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</si>
  <si>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</si>
  <si>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</si>
  <si>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</si>
  <si>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</si>
  <si>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</si>
  <si>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</si>
  <si>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</si>
  <si>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</si>
  <si>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</si>
  <si>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</si>
  <si>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</si>
  <si>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</si>
  <si>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</si>
  <si>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</si>
  <si>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</si>
  <si>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</si>
  <si>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</si>
  <si>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</si>
  <si>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</si>
  <si>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</si>
  <si>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</si>
  <si>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</si>
  <si>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</si>
  <si>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</si>
  <si>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</si>
  <si>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</si>
  <si>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</si>
  <si>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</si>
  <si>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</si>
  <si>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</si>
  <si>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</si>
  <si>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</si>
  <si>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</si>
  <si>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</si>
  <si>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</si>
  <si>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</si>
  <si>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</si>
  <si>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</si>
  <si>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</si>
  <si>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</si>
  <si>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</si>
  <si>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</si>
  <si>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</si>
  <si>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</si>
  <si>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</si>
  <si>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</si>
  <si>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</si>
  <si>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</si>
  <si>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</si>
  <si>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</si>
  <si>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</si>
  <si>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</si>
  <si>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</si>
  <si>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</si>
  <si>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</si>
  <si>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</si>
  <si>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</si>
  <si>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</si>
  <si>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</si>
  <si>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</si>
  <si>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</si>
  <si>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</si>
  <si>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</si>
  <si>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</si>
  <si>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</si>
  <si>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</si>
  <si>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</si>
  <si>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</si>
  <si>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</si>
  <si>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</si>
  <si>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</si>
  <si>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</si>
  <si>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</si>
  <si>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</si>
  <si>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</si>
  <si>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</si>
  <si>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</si>
  <si>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</si>
  <si>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</si>
  <si>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</si>
  <si>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</si>
  <si>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</si>
  <si>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</si>
  <si>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</si>
  <si>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</si>
  <si>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</si>
  <si>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</si>
  <si>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</si>
  <si>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</si>
  <si>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</si>
  <si>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</si>
  <si>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</si>
  <si>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</si>
  <si>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</si>
  <si>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</si>
  <si>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</si>
  <si>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</si>
  <si>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</si>
  <si>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</si>
  <si>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</si>
  <si>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</si>
  <si>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</si>
  <si>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</si>
  <si>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</si>
  <si>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</si>
  <si>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</si>
  <si>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</si>
  <si>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</si>
  <si>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</si>
  <si>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</si>
  <si>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</si>
  <si>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</si>
  <si>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</si>
  <si>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</si>
  <si>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</si>
  <si>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</si>
  <si>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</si>
  <si>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</si>
  <si>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</si>
  <si>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</si>
  <si>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</si>
  <si>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</si>
  <si>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</si>
  <si>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</si>
  <si>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</si>
  <si>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</si>
  <si>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</si>
  <si>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</si>
  <si>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</si>
  <si>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</si>
  <si>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</si>
  <si>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</si>
  <si>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</si>
  <si>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</si>
  <si>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</si>
  <si>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</si>
  <si>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</si>
  <si>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</si>
  <si>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</si>
  <si>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</si>
  <si>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</si>
  <si>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</si>
  <si>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</si>
  <si>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</si>
  <si>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</si>
  <si>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</si>
  <si>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</si>
  <si>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</si>
  <si>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</si>
  <si>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</si>
  <si>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</si>
  <si>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</si>
  <si>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</si>
  <si>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</si>
  <si>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</si>
  <si>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</si>
  <si>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</si>
  <si>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</si>
  <si>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</si>
  <si>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</si>
  <si>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</si>
  <si>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</si>
  <si>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</si>
  <si>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</si>
  <si>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</si>
  <si>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</si>
  <si>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</si>
  <si>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</si>
  <si>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</si>
  <si>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</si>
  <si>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</si>
  <si>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</si>
  <si>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</si>
  <si>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</si>
  <si>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</si>
  <si>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</si>
  <si>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</si>
  <si>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</si>
  <si>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</si>
  <si>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</si>
  <si>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</si>
  <si>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</si>
  <si>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</si>
  <si>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</si>
  <si>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</si>
  <si>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</si>
  <si>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</si>
  <si>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</si>
  <si>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</si>
  <si>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</si>
  <si>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</si>
  <si>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</si>
  <si>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</si>
  <si>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</si>
  <si>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</si>
  <si>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</si>
  <si>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</si>
  <si>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</si>
  <si>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</si>
  <si>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</si>
  <si>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</si>
  <si>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</si>
  <si>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</si>
  <si>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</si>
  <si>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</si>
  <si>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</si>
  <si>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</si>
  <si>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</si>
  <si>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</si>
  <si>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</si>
  <si>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</si>
  <si>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</si>
  <si>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</si>
  <si>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</si>
  <si>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</si>
  <si>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</si>
  <si>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</si>
  <si>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</si>
  <si>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</si>
  <si>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</si>
  <si>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</si>
  <si>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</si>
  <si>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</si>
  <si>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</si>
  <si>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</si>
  <si>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</si>
  <si>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</si>
  <si>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</si>
  <si>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</si>
  <si>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</si>
  <si>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</si>
  <si>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</si>
  <si>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</si>
  <si>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</si>
  <si>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</si>
  <si>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</si>
  <si>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</si>
  <si>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</si>
  <si>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</si>
  <si>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</si>
  <si>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</si>
  <si>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</si>
  <si>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</si>
  <si>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</si>
  <si>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</si>
  <si>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</si>
  <si>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</si>
  <si>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</si>
  <si>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</si>
  <si>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</si>
  <si>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</si>
  <si>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</si>
  <si>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</si>
  <si>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</si>
  <si>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</si>
  <si>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</si>
  <si>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</si>
  <si>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</si>
  <si>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</si>
  <si>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</si>
  <si>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</si>
  <si>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</si>
  <si>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</si>
  <si>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</si>
  <si>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</si>
  <si>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</si>
  <si>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</si>
  <si>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</si>
  <si>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</si>
  <si>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</si>
  <si>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</si>
  <si>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</si>
  <si>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</si>
  <si>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</si>
  <si>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</si>
  <si>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</si>
  <si>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</si>
  <si>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</si>
  <si>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</si>
  <si>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</si>
  <si>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</si>
  <si>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</si>
  <si>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</si>
  <si>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</si>
  <si>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</si>
  <si>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</si>
  <si>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</si>
  <si>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</si>
  <si>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</si>
  <si>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</si>
  <si>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</si>
  <si>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</si>
  <si>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</si>
  <si>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</si>
  <si>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</si>
  <si>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</si>
  <si>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</si>
  <si>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</si>
  <si>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</si>
  <si>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</si>
  <si>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</si>
  <si>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</si>
  <si>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</si>
  <si>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</si>
  <si>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</si>
  <si>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</si>
  <si>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</si>
  <si>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</si>
  <si>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</si>
  <si>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</si>
  <si>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</si>
  <si>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</si>
  <si>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</si>
  <si>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</si>
  <si>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</si>
  <si>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</si>
  <si>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</si>
  <si>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</si>
  <si>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</si>
  <si>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</si>
  <si>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</si>
  <si>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</si>
  <si>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</si>
  <si>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</si>
  <si>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</si>
  <si>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</si>
  <si>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</si>
  <si>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</si>
  <si>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</si>
  <si>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</si>
  <si>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</si>
  <si>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</si>
  <si>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</si>
  <si>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</si>
  <si>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</si>
  <si>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</si>
  <si>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</si>
  <si>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</si>
  <si>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</si>
  <si>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</si>
  <si>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</si>
  <si>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</si>
  <si>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</si>
  <si>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</si>
  <si>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</si>
  <si>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</si>
  <si>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</si>
  <si>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</si>
  <si>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</si>
  <si>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</si>
  <si>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</si>
  <si>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</si>
  <si>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</si>
  <si>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</si>
  <si>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</si>
  <si>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</si>
  <si>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</si>
  <si>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</si>
  <si>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</si>
  <si>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</si>
  <si>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</si>
  <si>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</si>
  <si>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</si>
  <si>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</si>
  <si>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</si>
  <si>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</si>
  <si>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</si>
  <si>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</si>
  <si>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</si>
  <si>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</si>
  <si>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</si>
  <si>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</si>
  <si>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</si>
  <si>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</si>
  <si>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</si>
  <si>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</si>
  <si>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</si>
  <si>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</si>
  <si>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</si>
  <si>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</si>
  <si>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</si>
  <si>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</si>
  <si>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</si>
  <si>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</si>
  <si>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</si>
  <si>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</si>
  <si>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</si>
  <si>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</si>
  <si>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</si>
  <si>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</si>
  <si>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</si>
  <si>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</si>
  <si>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</si>
  <si>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</si>
  <si>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</si>
  <si>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</si>
  <si>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</si>
  <si>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</si>
  <si>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</si>
  <si>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</si>
  <si>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</si>
  <si>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</si>
  <si>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</si>
  <si>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</si>
  <si>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</si>
  <si>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</si>
  <si>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</si>
  <si>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</si>
  <si>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</si>
  <si>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</si>
  <si>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</si>
  <si>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</si>
  <si>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</si>
  <si>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</si>
  <si>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</si>
  <si>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</si>
  <si>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</si>
  <si>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</si>
  <si>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</si>
  <si>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</si>
  <si>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</si>
  <si>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</si>
  <si>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</si>
  <si>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</si>
  <si>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</si>
  <si>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</si>
  <si>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</si>
  <si>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</si>
  <si>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</si>
  <si>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</si>
  <si>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</si>
  <si>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</si>
  <si>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</si>
  <si>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</si>
  <si>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</si>
  <si>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</si>
  <si>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</si>
  <si>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</si>
  <si>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</si>
  <si>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</si>
  <si>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</si>
  <si>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</si>
  <si>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</si>
  <si>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</si>
  <si>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</si>
  <si>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</si>
  <si>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</si>
  <si>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</si>
  <si>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</si>
  <si>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</si>
  <si>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</si>
  <si>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</si>
  <si>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</si>
  <si>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</si>
  <si>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</si>
  <si>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</si>
  <si>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</si>
  <si>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</si>
  <si>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</si>
  <si>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</si>
  <si>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</si>
  <si>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</si>
  <si>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</si>
  <si>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</si>
  <si>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</si>
  <si>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</si>
  <si>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</si>
  <si>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</si>
  <si>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</si>
  <si>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</si>
  <si>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</si>
  <si>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</si>
  <si>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</si>
  <si>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</si>
  <si>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</si>
  <si>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</si>
  <si>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</si>
  <si>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</si>
  <si>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</si>
  <si>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</si>
  <si>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</si>
  <si>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</si>
  <si>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</si>
  <si>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</si>
  <si>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</si>
  <si>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</si>
  <si>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</si>
  <si>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</si>
  <si>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</si>
  <si>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</si>
  <si>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</si>
  <si>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</si>
  <si>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</si>
  <si>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</si>
  <si>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</si>
  <si>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</si>
  <si>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</si>
  <si>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</si>
  <si>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</si>
  <si>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</si>
  <si>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</si>
  <si>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</si>
  <si>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</si>
  <si>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</si>
  <si>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</si>
  <si>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</si>
  <si>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</si>
  <si>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</si>
  <si>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</si>
  <si>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</si>
  <si>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</si>
  <si>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</si>
  <si>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</si>
  <si>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</si>
  <si>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</si>
  <si>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</si>
  <si>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</si>
  <si>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</si>
  <si>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</si>
  <si>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</si>
  <si>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</si>
  <si>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</si>
  <si>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</si>
  <si>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</si>
  <si>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</si>
  <si>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</si>
  <si>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</si>
  <si>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</si>
  <si>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</si>
  <si>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</si>
  <si>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</si>
  <si>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</si>
  <si>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</si>
  <si>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</si>
  <si>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</si>
  <si>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</si>
  <si>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</si>
  <si>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</si>
  <si>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</si>
  <si>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</si>
  <si>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</si>
  <si>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</si>
  <si>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</si>
  <si>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</si>
  <si>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</si>
  <si>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</si>
  <si>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</si>
  <si>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</si>
  <si>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</si>
  <si>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</si>
  <si>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</si>
  <si>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</si>
  <si>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</si>
  <si>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</si>
  <si>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</si>
  <si>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</si>
  <si>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</si>
  <si>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</si>
  <si>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</si>
  <si>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</si>
  <si>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</si>
  <si>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</si>
  <si>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</si>
  <si>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</si>
  <si>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</si>
  <si>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</si>
  <si>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</si>
  <si>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</si>
  <si>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</si>
  <si>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</si>
  <si>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</si>
  <si>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</si>
  <si>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</si>
  <si>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</si>
  <si>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</si>
  <si>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</si>
  <si>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</si>
  <si>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</si>
  <si>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</si>
  <si>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</si>
  <si>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</si>
  <si>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</si>
  <si>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</si>
  <si>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</si>
  <si>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</si>
  <si>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</si>
  <si>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</si>
  <si>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</si>
  <si>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</si>
  <si>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</si>
  <si>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</si>
  <si>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</si>
  <si>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</si>
  <si>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</si>
  <si>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</si>
  <si>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</si>
  <si>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</si>
  <si>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</si>
  <si>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</si>
  <si>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</si>
  <si>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</si>
  <si>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</si>
  <si>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</si>
  <si>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</si>
  <si>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</si>
  <si>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</si>
  <si>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</si>
  <si>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</si>
  <si>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</si>
  <si>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</si>
  <si>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</si>
  <si>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</si>
  <si>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</si>
  <si>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</si>
  <si>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</si>
  <si>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</si>
  <si>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</si>
  <si>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</si>
  <si>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</si>
  <si>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</si>
  <si>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</si>
  <si>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</si>
  <si>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</si>
  <si>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</si>
  <si>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</si>
  <si>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</si>
  <si>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</si>
  <si>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</si>
  <si>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</si>
  <si>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</si>
  <si>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</si>
  <si>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</si>
  <si>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</si>
  <si>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</si>
  <si>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</si>
  <si>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</si>
  <si>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</si>
  <si>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</si>
  <si>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</si>
  <si>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</si>
  <si>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</si>
  <si>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</si>
  <si>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</si>
  <si>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</si>
  <si>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</si>
  <si>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</si>
  <si>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</si>
  <si>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</si>
  <si>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</si>
  <si>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</si>
  <si>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</si>
  <si>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</si>
  <si>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</si>
  <si>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</si>
  <si>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</si>
  <si>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</si>
  <si>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</si>
  <si>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</si>
  <si>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</si>
  <si>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</si>
  <si>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</si>
  <si>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</si>
  <si>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</si>
  <si>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</si>
  <si>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</si>
  <si>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</si>
  <si>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</si>
  <si>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</si>
  <si>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</si>
  <si>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</si>
  <si>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</si>
  <si>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</si>
  <si>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</si>
  <si>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</si>
  <si>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</si>
  <si>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</si>
  <si>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</si>
  <si>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</si>
  <si>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</si>
  <si>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</si>
  <si>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</si>
  <si>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</si>
  <si>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</si>
  <si>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</si>
  <si>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</si>
  <si>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</si>
  <si>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</si>
  <si>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</si>
  <si>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</si>
  <si>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</si>
  <si>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</si>
  <si>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</si>
  <si>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</si>
  <si>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</si>
  <si>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</si>
  <si>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</si>
  <si>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</si>
  <si>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</si>
  <si>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</si>
  <si>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</si>
  <si>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</si>
  <si>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</si>
  <si>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</si>
  <si>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</si>
  <si>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</si>
  <si>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</si>
  <si>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</si>
  <si>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</si>
  <si>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</si>
  <si>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</si>
  <si>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</si>
  <si>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</si>
  <si>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</si>
  <si>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</si>
  <si>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</si>
  <si>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</si>
  <si>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</si>
  <si>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</si>
  <si>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</si>
  <si>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</si>
  <si>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</si>
  <si>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</si>
  <si>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</si>
  <si>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</si>
  <si>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</si>
  <si>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</si>
  <si>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</si>
  <si>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</si>
  <si>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</si>
  <si>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</si>
  <si>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</si>
  <si>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</si>
  <si>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</si>
  <si>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</si>
  <si>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</si>
  <si>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</si>
  <si>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</si>
  <si>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</si>
  <si>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</si>
  <si>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</si>
  <si>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</si>
  <si>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</si>
  <si>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</si>
  <si>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</si>
  <si>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</si>
  <si>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</si>
  <si>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</si>
  <si>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</si>
  <si>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</si>
  <si>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</si>
  <si>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</si>
  <si>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</si>
  <si>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</si>
  <si>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</si>
  <si>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</si>
  <si>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</si>
  <si>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</si>
  <si>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</si>
  <si>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</si>
  <si>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</si>
  <si>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</si>
  <si>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</si>
  <si>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</si>
  <si>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</si>
  <si>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</si>
  <si>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</si>
  <si>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</si>
  <si>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</si>
  <si>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</si>
  <si>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</si>
  <si>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</si>
  <si>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</si>
  <si>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</si>
  <si>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</si>
  <si>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</si>
  <si>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</si>
  <si>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</si>
  <si>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</si>
  <si>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</si>
  <si>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</si>
  <si>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</si>
  <si>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</si>
  <si>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</si>
  <si>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</si>
  <si>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</si>
  <si>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</si>
  <si>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</si>
  <si>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</si>
  <si>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</si>
  <si>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</si>
  <si>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</si>
  <si>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</si>
  <si>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</si>
  <si>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</si>
  <si>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</si>
  <si>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</si>
  <si>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</si>
  <si>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</si>
  <si>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</si>
  <si>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</si>
  <si>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</si>
  <si>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</si>
  <si>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</si>
  <si>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</si>
  <si>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</si>
  <si>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</si>
  <si>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</si>
  <si>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</si>
  <si>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</si>
  <si>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</si>
  <si>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</si>
  <si>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</si>
  <si>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</si>
  <si>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</si>
  <si>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</si>
  <si>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</si>
  <si>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</si>
  <si>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</si>
  <si>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</si>
  <si>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</si>
  <si>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</si>
  <si>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</si>
  <si>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</si>
  <si>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</si>
  <si>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</si>
  <si>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</si>
  <si>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</si>
  <si>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</si>
  <si>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</si>
  <si>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</si>
  <si>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</si>
  <si>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</si>
  <si>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</si>
  <si>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</si>
  <si>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</si>
  <si>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</si>
  <si>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</si>
  <si>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</si>
  <si>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</si>
  <si>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</si>
  <si>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</si>
  <si>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</si>
  <si>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</si>
  <si>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</si>
  <si>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</si>
  <si>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</si>
  <si>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</si>
  <si>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</si>
  <si>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</si>
  <si>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</si>
  <si>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</si>
  <si>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</si>
  <si>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</si>
  <si>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</si>
  <si>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</si>
  <si>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</si>
  <si>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</si>
  <si>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</si>
  <si>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</si>
  <si>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</si>
  <si>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</si>
  <si>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</si>
  <si>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</si>
  <si>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</si>
  <si>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</si>
  <si>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</si>
  <si>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</si>
  <si>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</si>
  <si>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</si>
  <si>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</si>
  <si>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</si>
  <si>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</si>
  <si>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</si>
  <si>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</si>
  <si>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</si>
  <si>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</si>
  <si>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</si>
  <si>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</si>
  <si>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</si>
  <si>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</si>
  <si>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</si>
  <si>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</si>
  <si>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</si>
  <si>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</si>
  <si>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</si>
  <si>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</si>
  <si>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</si>
  <si>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</si>
  <si>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</si>
  <si>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</si>
  <si>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</si>
  <si>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</si>
  <si>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</si>
  <si>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</si>
  <si>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</si>
  <si>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</si>
  <si>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</si>
  <si>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</si>
  <si>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</si>
  <si>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</si>
  <si>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</si>
  <si>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</si>
  <si>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</si>
  <si>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</si>
  <si>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</si>
  <si>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</si>
  <si>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</si>
  <si>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</si>
  <si>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</si>
  <si>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</si>
  <si>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</si>
  <si>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</si>
  <si>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</si>
  <si>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</si>
  <si>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</si>
  <si>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</si>
  <si>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</si>
  <si>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</si>
  <si>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</si>
  <si>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</si>
  <si>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</si>
  <si>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</si>
  <si>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</si>
  <si>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</si>
  <si>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</si>
  <si>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</si>
  <si>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</si>
  <si>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</si>
  <si>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</si>
  <si>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</si>
  <si>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</si>
  <si>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</si>
  <si>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</si>
  <si>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</si>
  <si>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</si>
  <si>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</si>
  <si>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</si>
  <si>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</si>
  <si>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</si>
  <si>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</si>
  <si>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</si>
  <si>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</si>
  <si>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</si>
  <si>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</si>
  <si>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</si>
  <si>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</si>
  <si>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</si>
  <si>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</si>
  <si>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</si>
  <si>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</si>
  <si>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</si>
  <si>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</si>
  <si>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</si>
  <si>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</si>
  <si>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</si>
  <si>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</si>
  <si>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</si>
  <si>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</si>
  <si>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</si>
  <si>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</si>
  <si>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</si>
  <si>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</si>
  <si>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</si>
  <si>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</si>
  <si>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</si>
  <si>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</si>
  <si>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</si>
  <si>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</si>
  <si>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</si>
  <si>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</si>
  <si>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</si>
  <si>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</si>
  <si>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</si>
  <si>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</si>
  <si>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</si>
  <si>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</si>
  <si>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</si>
  <si>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</si>
  <si>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</si>
  <si>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</si>
  <si>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</si>
  <si>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</si>
  <si>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</si>
  <si>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</si>
  <si>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</si>
  <si>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</si>
  <si>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</si>
  <si>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</si>
  <si>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</si>
  <si>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</si>
  <si>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</si>
  <si>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</si>
  <si>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</si>
  <si>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</si>
  <si>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</si>
  <si>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</si>
  <si>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</si>
  <si>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</si>
  <si>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</si>
  <si>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</si>
  <si>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</si>
  <si>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</si>
  <si>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</si>
  <si>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</si>
  <si>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</si>
  <si>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</si>
  <si>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</si>
  <si>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</si>
  <si>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</si>
  <si>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</si>
  <si>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</si>
  <si>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</si>
  <si>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</si>
  <si>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</si>
  <si>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</si>
  <si>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</si>
  <si>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</si>
  <si>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</si>
  <si>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</si>
  <si>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</si>
  <si>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</si>
  <si>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</si>
  <si>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</si>
  <si>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</si>
  <si>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</si>
  <si>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</si>
  <si>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</si>
  <si>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</si>
  <si>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</si>
  <si>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</si>
  <si>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</si>
  <si>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</si>
  <si>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</si>
  <si>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</si>
  <si>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</si>
  <si>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</si>
  <si>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</si>
  <si>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</si>
  <si>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</si>
  <si>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</si>
  <si>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</si>
  <si>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</si>
  <si>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</si>
  <si>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</si>
  <si>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</si>
  <si>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</si>
  <si>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</si>
  <si>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</si>
  <si>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</si>
  <si>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</si>
  <si>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</si>
  <si>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</si>
  <si>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</si>
  <si>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</si>
  <si>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</si>
  <si>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</si>
  <si>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</si>
  <si>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</si>
  <si>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</si>
  <si>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</si>
  <si>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</si>
  <si>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</si>
  <si>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</si>
  <si>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</si>
  <si>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</si>
  <si>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</si>
  <si>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</si>
  <si>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</si>
  <si>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</si>
  <si>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</si>
  <si>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</si>
  <si>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</si>
  <si>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</si>
  <si>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</si>
  <si>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</si>
  <si>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</si>
  <si>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</si>
  <si>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</si>
  <si>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</si>
  <si>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</si>
  <si>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</si>
  <si>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</si>
  <si>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</si>
  <si>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</si>
  <si>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</si>
  <si>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</si>
  <si>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</si>
  <si>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</si>
  <si>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</si>
  <si>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</si>
  <si>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</si>
  <si>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</si>
  <si>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</si>
  <si>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</si>
  <si>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</si>
  <si>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</si>
  <si>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</si>
  <si>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</si>
  <si>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</si>
  <si>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</si>
  <si>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</si>
  <si>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</si>
  <si>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</si>
  <si>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</si>
  <si>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</si>
  <si>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</si>
  <si>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</si>
  <si>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</si>
  <si>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</si>
  <si>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</si>
  <si>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</si>
  <si>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</si>
  <si>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</si>
  <si>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</si>
  <si>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</si>
  <si>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</si>
  <si>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</si>
  <si>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</si>
  <si>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</si>
  <si>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</si>
  <si>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</si>
  <si>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</si>
  <si>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</si>
  <si>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</si>
  <si>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</si>
  <si>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</si>
  <si>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</si>
  <si>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</si>
  <si>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</si>
  <si>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</si>
  <si>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</si>
  <si>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</si>
  <si>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</si>
  <si>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</si>
  <si>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</si>
  <si>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</si>
  <si>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</si>
  <si>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</si>
  <si>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</si>
  <si>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</si>
  <si>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</si>
  <si>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</si>
  <si>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</si>
  <si>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</si>
  <si>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</si>
  <si>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</si>
  <si>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</si>
  <si>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</si>
  <si>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</si>
  <si>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</si>
  <si>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</si>
  <si>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</si>
  <si>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</si>
  <si>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</si>
  <si>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</si>
  <si>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</si>
  <si>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</si>
  <si>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</si>
  <si>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</si>
  <si>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</si>
  <si>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</si>
  <si>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</si>
  <si>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</si>
  <si>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</si>
  <si>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</si>
  <si>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</si>
  <si>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</si>
  <si>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</si>
  <si>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</si>
  <si>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</si>
  <si>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</si>
  <si>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</si>
  <si>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</si>
  <si>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</si>
  <si>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</si>
  <si>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</si>
  <si>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</si>
  <si>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</si>
  <si>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</si>
  <si>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</si>
  <si>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</si>
  <si>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</si>
  <si>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</si>
  <si>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</si>
  <si>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</si>
  <si>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</si>
  <si>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</si>
  <si>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</si>
  <si>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</si>
  <si>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</si>
  <si>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</si>
  <si>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</si>
  <si>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</si>
  <si>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</si>
  <si>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</si>
  <si>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</si>
  <si>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</si>
  <si>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</si>
  <si>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</si>
  <si>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</si>
  <si>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</si>
  <si>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</si>
  <si>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</si>
  <si>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</si>
  <si>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</si>
  <si>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</si>
  <si>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</si>
  <si>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</si>
  <si>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</si>
  <si>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</si>
  <si>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</si>
  <si>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</si>
  <si>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</si>
  <si>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</si>
  <si>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</si>
  <si>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</si>
  <si>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</si>
  <si>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</si>
  <si>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</si>
  <si>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</si>
  <si>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</si>
  <si>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</si>
  <si>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</si>
  <si>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</si>
  <si>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</si>
  <si>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</si>
  <si>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</si>
  <si>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</si>
  <si>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</si>
  <si>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</si>
  <si>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</si>
  <si>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</si>
  <si>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</si>
  <si>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</si>
  <si>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</si>
  <si>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</si>
  <si>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</si>
  <si>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</si>
  <si>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</si>
  <si>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</si>
  <si>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</si>
  <si>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</si>
  <si>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</si>
  <si>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</si>
  <si>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</si>
  <si>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</si>
  <si>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</si>
  <si>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</si>
  <si>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</si>
  <si>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</si>
  <si>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</si>
  <si>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</si>
  <si>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</si>
  <si>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</si>
  <si>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</si>
  <si>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</si>
  <si>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</si>
  <si>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</si>
  <si>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</si>
  <si>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</si>
  <si>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</si>
  <si>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</si>
  <si>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</si>
  <si>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</si>
  <si>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</si>
  <si>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</si>
  <si>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</si>
  <si>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</si>
  <si>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</si>
  <si>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</si>
  <si>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</si>
  <si>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</si>
  <si>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</si>
  <si>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</si>
  <si>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</si>
  <si>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</si>
  <si>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</si>
  <si>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</si>
  <si>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</si>
  <si>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</si>
  <si>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</si>
  <si>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</si>
  <si>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</si>
  <si>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</si>
  <si>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</si>
  <si>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</si>
  <si>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</si>
  <si>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</si>
  <si>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</si>
  <si>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</si>
  <si>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</si>
  <si>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</si>
  <si>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</si>
  <si>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</si>
  <si>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</si>
  <si>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</si>
  <si>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</si>
  <si>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</si>
  <si>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</si>
  <si>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</si>
  <si>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</si>
  <si>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</si>
  <si>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</si>
  <si>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</si>
  <si>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</si>
  <si>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</si>
  <si>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</si>
  <si>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</si>
  <si>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</si>
  <si>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</si>
  <si>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</si>
  <si>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</si>
  <si>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</si>
  <si>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</si>
  <si>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</si>
  <si>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</si>
  <si>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</si>
  <si>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</si>
  <si>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</si>
  <si>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</si>
  <si>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</si>
  <si>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</si>
  <si>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</si>
  <si>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</si>
  <si>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</si>
  <si>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</si>
  <si>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</si>
  <si>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</si>
  <si>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</si>
  <si>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</si>
  <si>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</si>
  <si>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</si>
  <si>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</si>
  <si>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</si>
  <si>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</si>
  <si>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</si>
  <si>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</si>
  <si>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</si>
  <si>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</si>
  <si>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</si>
  <si>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</si>
  <si>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</si>
  <si>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</si>
  <si>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</si>
  <si>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</si>
  <si>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</si>
  <si>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</si>
  <si>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</si>
  <si>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</si>
  <si>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</si>
  <si>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</si>
  <si>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</si>
  <si>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</si>
  <si>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</si>
  <si>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</si>
  <si>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</si>
  <si>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</si>
  <si>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</si>
  <si>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</si>
  <si>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</si>
  <si>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</si>
  <si>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</si>
  <si>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</si>
  <si>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</si>
  <si>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</si>
  <si>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</si>
  <si>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</si>
  <si>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</si>
  <si>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</si>
  <si>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</si>
  <si>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</si>
  <si>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</si>
  <si>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</si>
  <si>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</si>
  <si>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</si>
  <si>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</si>
  <si>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</si>
  <si>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</si>
  <si>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</si>
  <si>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</si>
  <si>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</si>
  <si>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</si>
  <si>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</si>
  <si>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</si>
  <si>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</si>
  <si>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</si>
  <si>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</si>
  <si>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</si>
  <si>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</si>
  <si>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</si>
  <si>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</si>
  <si>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</si>
  <si>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</si>
  <si>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</si>
  <si>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</si>
  <si>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</si>
  <si>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</si>
  <si>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</si>
  <si>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</si>
  <si>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</si>
  <si>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</si>
  <si>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</si>
  <si>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</si>
  <si>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</si>
  <si>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</si>
  <si>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</si>
  <si>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</si>
  <si>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</si>
  <si>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</si>
  <si>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</si>
  <si>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</si>
  <si>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</si>
  <si>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</si>
  <si>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</si>
  <si>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</si>
  <si>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</si>
  <si>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</si>
  <si>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</si>
  <si>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</si>
  <si>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</si>
  <si>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</si>
  <si>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</si>
  <si>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</si>
  <si>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</si>
  <si>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</si>
  <si>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</si>
  <si>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</si>
  <si>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</si>
  <si>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</si>
  <si>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</si>
  <si>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</si>
  <si>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</si>
  <si>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</si>
  <si>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</si>
  <si>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</si>
  <si>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</si>
  <si>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</si>
  <si>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</si>
  <si>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</si>
  <si>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</si>
  <si>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</si>
  <si>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</si>
  <si>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</si>
  <si>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</si>
  <si>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</si>
  <si>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</si>
  <si>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</si>
  <si>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</si>
  <si>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</si>
  <si>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</si>
  <si>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</si>
  <si>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</si>
  <si>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</si>
  <si>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</si>
  <si>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</si>
  <si>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</si>
  <si>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</si>
  <si>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</si>
  <si>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</si>
  <si>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</si>
  <si>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</si>
  <si>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</si>
  <si>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</si>
  <si>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</si>
  <si>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</si>
  <si>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</si>
  <si>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</si>
  <si>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</si>
  <si>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</si>
  <si>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</si>
  <si>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</si>
  <si>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</si>
  <si>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</si>
  <si>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</si>
  <si>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</si>
  <si>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</si>
  <si>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</si>
  <si>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</si>
  <si>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</si>
  <si>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</si>
  <si>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</si>
  <si>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</si>
  <si>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</si>
  <si>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</si>
  <si>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</si>
  <si>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</si>
  <si>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</si>
  <si>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</si>
  <si>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</si>
  <si>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</si>
  <si>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</si>
  <si>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</si>
  <si>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</si>
  <si>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</si>
  <si>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</si>
  <si>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</si>
  <si>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</si>
  <si>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</si>
  <si>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</si>
  <si>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</si>
  <si>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</si>
  <si>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</si>
  <si>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</si>
  <si>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</si>
  <si>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</si>
  <si>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</si>
  <si>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</si>
  <si>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</si>
  <si>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</si>
  <si>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</si>
  <si>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</si>
  <si>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</si>
  <si>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</si>
  <si>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</si>
  <si>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</si>
  <si>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</si>
  <si>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</si>
  <si>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</si>
  <si>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</si>
  <si>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</si>
  <si>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</si>
  <si>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</si>
  <si>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</si>
  <si>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</si>
  <si>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</si>
  <si>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</si>
  <si>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</si>
  <si>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</si>
  <si>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</si>
  <si>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</si>
  <si>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</si>
  <si>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</si>
  <si>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</si>
  <si>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</si>
  <si>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</si>
  <si>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</si>
  <si>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</si>
  <si>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</si>
  <si>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</si>
  <si>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</si>
  <si>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</si>
  <si>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</si>
  <si>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</si>
  <si>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</si>
  <si>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</si>
  <si>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</si>
  <si>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</si>
  <si>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</si>
  <si>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</si>
  <si>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</si>
  <si>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</si>
  <si>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</si>
  <si>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</si>
  <si>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</si>
  <si>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</si>
  <si>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</si>
  <si>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</si>
  <si>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</si>
  <si>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</si>
  <si>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</si>
  <si>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</si>
  <si>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</si>
  <si>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</si>
  <si>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</si>
  <si>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</si>
  <si>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</si>
  <si>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</si>
  <si>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</si>
  <si>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</si>
  <si>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</si>
  <si>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</si>
  <si>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</si>
  <si>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</si>
  <si>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</si>
  <si>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</si>
  <si>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</si>
  <si>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</si>
  <si>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</si>
  <si>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</si>
  <si>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</si>
  <si>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</si>
  <si>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</si>
  <si>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</si>
  <si>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</si>
  <si>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</si>
  <si>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</si>
  <si>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</si>
  <si>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</si>
  <si>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</si>
  <si>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</si>
  <si>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</si>
  <si>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</si>
  <si>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</si>
  <si>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</si>
  <si>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</si>
  <si>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</si>
  <si>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</si>
  <si>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</si>
  <si>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</si>
  <si>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</si>
  <si>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</si>
  <si>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</si>
  <si>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</si>
  <si>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</si>
  <si>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</si>
  <si>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</si>
  <si>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</si>
  <si>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</si>
  <si>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</si>
  <si>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</si>
  <si>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</si>
  <si>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</si>
  <si>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</si>
  <si>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</si>
  <si>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</si>
  <si>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</si>
  <si>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</si>
  <si>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</si>
  <si>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</si>
  <si>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</si>
  <si>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</si>
  <si>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</si>
  <si>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</si>
  <si>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</si>
  <si>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</si>
  <si>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</si>
  <si>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</si>
  <si>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</si>
  <si>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</si>
  <si>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</si>
  <si>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</si>
  <si>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</si>
  <si>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</si>
  <si>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</si>
  <si>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</si>
  <si>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</si>
  <si>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</si>
  <si>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</si>
  <si>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</si>
  <si>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</si>
  <si>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</si>
  <si>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</si>
  <si>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</si>
  <si>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</si>
  <si>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</si>
  <si>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</si>
  <si>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</si>
  <si>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</si>
  <si>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</si>
  <si>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</si>
  <si>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</si>
  <si>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</si>
  <si>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</si>
  <si>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</si>
  <si>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</si>
  <si>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</si>
  <si>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</si>
  <si>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</si>
  <si>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</si>
  <si>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</si>
  <si>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</si>
  <si>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</si>
  <si>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</si>
  <si>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</si>
  <si>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</si>
  <si>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</si>
  <si>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</si>
  <si>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</si>
  <si>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</si>
  <si>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</si>
  <si>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</si>
  <si>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</si>
  <si>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</si>
  <si>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</si>
  <si>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</si>
  <si>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</si>
  <si>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</si>
  <si>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</si>
  <si>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</si>
  <si>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</si>
  <si>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</si>
  <si>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</si>
  <si>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</si>
  <si>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</si>
  <si>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</si>
  <si>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</si>
  <si>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</si>
  <si>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</si>
  <si>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</si>
  <si>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</si>
  <si>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</si>
  <si>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</si>
  <si>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</si>
  <si>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</si>
  <si>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</si>
  <si>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</si>
  <si>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</si>
  <si>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</si>
  <si>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</si>
  <si>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</si>
  <si>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</si>
  <si>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</si>
  <si>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</si>
  <si>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</si>
  <si>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</si>
  <si>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</si>
  <si>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</si>
  <si>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</si>
  <si>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</si>
  <si>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</si>
  <si>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</si>
  <si>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</si>
  <si>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</si>
  <si>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</si>
  <si>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</si>
  <si>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</si>
  <si>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</si>
  <si>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</si>
  <si>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</si>
  <si>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</si>
  <si>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</si>
  <si>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</si>
  <si>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</si>
  <si>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</si>
  <si>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</si>
  <si>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</si>
  <si>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</si>
  <si>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</si>
  <si>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</si>
  <si>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</si>
  <si>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</si>
  <si>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</si>
  <si>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</si>
  <si>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</si>
  <si>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</si>
  <si>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</si>
  <si>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</si>
  <si>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</si>
  <si>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</si>
  <si>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</si>
  <si>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</si>
  <si>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</si>
  <si>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</si>
  <si>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</si>
  <si>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</si>
  <si>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</si>
  <si>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</si>
  <si>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</si>
  <si>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</si>
  <si>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</si>
  <si>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</si>
  <si>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</si>
  <si>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</si>
  <si>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</si>
  <si>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</si>
  <si>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</si>
  <si>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</si>
  <si>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</si>
  <si>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</si>
  <si>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</si>
  <si>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</si>
  <si>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</si>
  <si>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</si>
  <si>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</si>
  <si>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</si>
  <si>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</si>
  <si>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</si>
  <si>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</si>
  <si>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</si>
  <si>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</si>
  <si>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</si>
  <si>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</si>
  <si>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</si>
  <si>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</si>
  <si>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</si>
  <si>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</si>
  <si>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</si>
  <si>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</si>
  <si>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</si>
  <si>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</si>
  <si>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</si>
  <si>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</si>
  <si>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</si>
  <si>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</si>
  <si>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</si>
  <si>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</si>
  <si>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</si>
  <si>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</si>
  <si>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</si>
  <si>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</si>
  <si>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</si>
  <si>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</si>
  <si>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</si>
  <si>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</si>
  <si>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</si>
  <si>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</si>
  <si>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</si>
  <si>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</si>
  <si>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</si>
  <si>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</si>
  <si>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</si>
  <si>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</si>
  <si>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</si>
  <si>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</si>
  <si>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</si>
  <si>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</si>
  <si>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</si>
  <si>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</si>
  <si>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</si>
  <si>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</si>
  <si>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</si>
  <si>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</si>
  <si>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</si>
  <si>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</si>
  <si>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</si>
  <si>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</si>
  <si>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</si>
  <si>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</si>
  <si>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</si>
  <si>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</si>
  <si>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</si>
  <si>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</si>
  <si>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</si>
  <si>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</si>
  <si>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</si>
  <si>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</si>
  <si>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</si>
  <si>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</si>
  <si>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</si>
  <si>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</si>
  <si>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</si>
  <si>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</si>
  <si>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</si>
  <si>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</si>
  <si>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</si>
  <si>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</si>
  <si>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</si>
  <si>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</si>
  <si>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</si>
  <si>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</si>
  <si>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</si>
  <si>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</si>
  <si>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</si>
  <si>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</si>
  <si>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</si>
  <si>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</si>
  <si>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</si>
  <si>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</si>
  <si>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</si>
  <si>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</si>
  <si>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</si>
  <si>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</si>
  <si>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</si>
  <si>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</si>
  <si>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</si>
  <si>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</si>
  <si>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</si>
  <si>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</si>
  <si>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</si>
  <si>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</si>
  <si>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</si>
  <si>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</si>
  <si>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</si>
  <si>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</si>
  <si>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</si>
  <si>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</si>
  <si>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</si>
  <si>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</si>
  <si>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</si>
  <si>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</si>
  <si>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</si>
  <si>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</si>
  <si>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</si>
  <si>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</si>
  <si>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</si>
  <si>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</si>
  <si>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</si>
  <si>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</si>
  <si>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</si>
  <si>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</si>
  <si>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</si>
  <si>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</si>
  <si>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</si>
  <si>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</si>
  <si>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</si>
  <si>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</si>
  <si>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</si>
  <si>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</si>
  <si>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</si>
  <si>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</si>
  <si>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</si>
  <si>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</si>
  <si>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</si>
  <si>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</si>
  <si>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</si>
  <si>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</si>
  <si>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</si>
  <si>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</si>
  <si>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</si>
  <si>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</si>
  <si>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</si>
  <si>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</si>
  <si>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</si>
  <si>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</si>
  <si>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</si>
  <si>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</si>
  <si>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</si>
  <si>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</si>
  <si>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</si>
  <si>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</si>
  <si>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</si>
  <si>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</si>
  <si>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</si>
  <si>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</si>
  <si>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</si>
  <si>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</si>
  <si>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</si>
  <si>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</si>
  <si>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</si>
  <si>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</si>
  <si>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</si>
  <si>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</si>
  <si>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</si>
  <si>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</si>
  <si>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</si>
  <si>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</si>
  <si>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</si>
  <si>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</si>
  <si>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</si>
  <si>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</si>
  <si>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</si>
  <si>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</si>
  <si>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</si>
  <si>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</si>
  <si>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</si>
  <si>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</si>
  <si>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</si>
  <si>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</si>
  <si>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</si>
  <si>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</si>
  <si>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</si>
  <si>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</si>
  <si>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</si>
  <si>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</si>
  <si>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</si>
  <si>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</si>
  <si>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</si>
  <si>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</si>
  <si>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</si>
  <si>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</si>
  <si>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</si>
  <si>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</si>
  <si>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</si>
  <si>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</si>
  <si>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</si>
  <si>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</si>
  <si>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</si>
  <si>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</si>
  <si>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</si>
  <si>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</si>
  <si>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</si>
  <si>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</si>
  <si>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</si>
  <si>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</si>
  <si>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</si>
  <si>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</si>
  <si>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</si>
  <si>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</si>
  <si>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</si>
  <si>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</si>
  <si>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</si>
  <si>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</si>
  <si>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</si>
  <si>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</si>
  <si>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</si>
  <si>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</si>
  <si>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</si>
  <si>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</si>
  <si>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</si>
  <si>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</si>
  <si>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</si>
  <si>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</si>
  <si>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</si>
  <si>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</si>
  <si>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</si>
  <si>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</si>
  <si>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</si>
  <si>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</si>
  <si>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</si>
  <si>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</si>
  <si>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</si>
  <si>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</si>
  <si>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</si>
  <si>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</si>
  <si>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</si>
  <si>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</si>
  <si>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</si>
  <si>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</si>
  <si>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</si>
  <si>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</si>
  <si>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</si>
  <si>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</si>
  <si>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</si>
  <si>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</si>
  <si>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</si>
  <si>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</si>
  <si>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</si>
  <si>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</si>
  <si>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</si>
  <si>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</si>
  <si>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</si>
  <si>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</si>
  <si>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</si>
  <si>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</si>
  <si>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</si>
  <si>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</si>
  <si>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</si>
  <si>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</si>
  <si>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</si>
  <si>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</si>
  <si>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</si>
  <si>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</si>
  <si>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</si>
  <si>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</si>
  <si>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</si>
  <si>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</si>
  <si>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</si>
  <si>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</si>
  <si>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</si>
  <si>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</si>
  <si>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</si>
  <si>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</si>
  <si>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</si>
  <si>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</si>
  <si>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</si>
  <si>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</si>
  <si>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</si>
  <si>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</si>
  <si>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</si>
  <si>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</si>
  <si>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</si>
  <si>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</si>
  <si>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</si>
  <si>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</si>
  <si>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</si>
  <si>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</si>
  <si>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</si>
  <si>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</si>
  <si>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</si>
  <si>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</si>
  <si>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</si>
  <si>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</si>
  <si>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</si>
  <si>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</si>
  <si>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</si>
  <si>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</si>
  <si>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</si>
  <si>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</si>
  <si>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</si>
  <si>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</si>
  <si>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</si>
  <si>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</si>
  <si>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</si>
  <si>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</si>
  <si>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</si>
  <si>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</si>
  <si>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</si>
  <si>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</si>
  <si>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</si>
  <si>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</si>
  <si>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</si>
  <si>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</si>
  <si>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</si>
  <si>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</si>
  <si>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</si>
  <si>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</si>
  <si>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</si>
  <si>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</si>
  <si>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</si>
  <si>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</si>
  <si>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</si>
  <si>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</si>
  <si>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</si>
  <si>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</si>
  <si>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</si>
  <si>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</si>
  <si>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</si>
  <si>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</si>
  <si>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</si>
  <si>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</si>
  <si>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</si>
  <si>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</si>
  <si>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</si>
  <si>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</si>
  <si>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</si>
  <si>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</si>
  <si>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</si>
  <si>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</si>
  <si>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</si>
  <si>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</si>
  <si>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</si>
  <si>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</si>
  <si>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</si>
  <si>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</si>
  <si>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</si>
  <si>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</si>
  <si>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</si>
  <si>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</si>
  <si>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</si>
  <si>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</si>
  <si>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</si>
  <si>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</si>
  <si>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</si>
  <si>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</si>
  <si>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</si>
  <si>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</si>
  <si>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</si>
  <si>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</si>
  <si>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</si>
  <si>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</si>
  <si>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</si>
  <si>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</si>
  <si>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</si>
  <si>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</si>
  <si>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</si>
  <si>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</si>
  <si>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</si>
  <si>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</si>
  <si>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</si>
  <si>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</si>
  <si>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</si>
  <si>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</si>
  <si>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</si>
  <si>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</si>
  <si>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</si>
  <si>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</si>
  <si>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</si>
  <si>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</si>
  <si>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</si>
  <si>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</si>
  <si>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</si>
  <si>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</si>
  <si>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</si>
  <si>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</si>
  <si>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</si>
  <si>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</si>
  <si>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</si>
  <si>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</si>
  <si>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</si>
  <si>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</si>
  <si>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</si>
  <si>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</si>
  <si>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</si>
  <si>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</si>
  <si>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</si>
  <si>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</si>
  <si>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</si>
  <si>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</si>
  <si>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</si>
  <si>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</si>
  <si>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</si>
  <si>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</si>
  <si>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</si>
  <si>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</si>
  <si>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</si>
  <si>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</si>
  <si>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</si>
  <si>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</si>
  <si>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</si>
  <si>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</si>
  <si>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</si>
  <si>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</si>
  <si>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</si>
  <si>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</si>
  <si>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</si>
  <si>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</si>
  <si>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</si>
  <si>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</si>
  <si>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</si>
  <si>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</si>
  <si>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</si>
  <si>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</si>
  <si>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</si>
  <si>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</si>
  <si>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</si>
  <si>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</si>
  <si>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</si>
  <si>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</si>
  <si>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</si>
  <si>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</si>
  <si>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</si>
  <si>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</si>
  <si>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</si>
  <si>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</si>
  <si>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</si>
  <si>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</si>
  <si>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</si>
  <si>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</si>
  <si>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</si>
  <si>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</si>
  <si>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</si>
  <si>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</si>
  <si>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</si>
  <si>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</si>
  <si>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</si>
  <si>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</si>
  <si>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</si>
  <si>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</si>
  <si>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</si>
  <si>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</si>
  <si>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</si>
  <si>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</si>
  <si>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</si>
  <si>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</si>
  <si>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</si>
  <si>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</si>
  <si>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</si>
  <si>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</si>
  <si>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</si>
  <si>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</si>
  <si>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</si>
  <si>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</si>
  <si>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</si>
  <si>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</si>
  <si>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</si>
  <si>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</si>
  <si>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</si>
  <si>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</si>
  <si>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</si>
  <si>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</si>
  <si>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</si>
  <si>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</si>
  <si>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</si>
  <si>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</si>
  <si>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</si>
  <si>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</si>
  <si>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</si>
  <si>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</si>
  <si>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</si>
  <si>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</si>
  <si>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</si>
  <si>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</si>
  <si>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</si>
  <si>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</si>
  <si>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</si>
  <si>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</si>
  <si>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</si>
  <si>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</si>
  <si>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</si>
  <si>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</si>
  <si>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</si>
  <si>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</si>
  <si>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</si>
  <si>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</si>
  <si>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</si>
  <si>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</si>
  <si>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</si>
  <si>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</si>
  <si>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</si>
  <si>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</si>
  <si>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</si>
  <si>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</si>
  <si>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</si>
  <si>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</si>
  <si>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</si>
  <si>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</si>
  <si>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</si>
  <si>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</si>
  <si>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</si>
  <si>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</si>
  <si>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</si>
  <si>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</si>
  <si>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</si>
  <si>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</si>
  <si>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</si>
  <si>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</si>
  <si>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</si>
  <si>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</si>
  <si>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</si>
  <si>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</si>
  <si>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</si>
  <si>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</si>
  <si>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</si>
  <si>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</si>
  <si>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</si>
  <si>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</si>
  <si>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</si>
  <si>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</si>
  <si>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</si>
  <si>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</si>
  <si>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</si>
  <si>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</si>
  <si>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</si>
  <si>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</si>
  <si>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</si>
  <si>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</si>
  <si>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</si>
  <si>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</si>
  <si>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</si>
  <si>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</si>
  <si>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</si>
  <si>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</si>
  <si>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</si>
  <si>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</si>
  <si>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</si>
  <si>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</si>
  <si>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</si>
  <si>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</si>
  <si>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</si>
  <si>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</si>
  <si>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</si>
  <si>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</si>
  <si>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</si>
  <si>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</si>
  <si>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</si>
  <si>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</si>
  <si>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</si>
  <si>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</si>
  <si>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</si>
  <si>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</si>
  <si>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</si>
  <si>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</si>
  <si>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</si>
  <si>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</si>
  <si>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</si>
  <si>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</si>
  <si>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</si>
  <si>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</si>
  <si>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</si>
  <si>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</si>
  <si>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</si>
  <si>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</si>
  <si>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</si>
  <si>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</si>
  <si>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</si>
  <si>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</si>
  <si>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</si>
  <si>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</si>
  <si>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</si>
  <si>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</si>
  <si>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</si>
  <si>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</si>
  <si>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</si>
  <si>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</si>
  <si>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</si>
  <si>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</si>
  <si>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</si>
  <si>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</si>
  <si>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</si>
  <si>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</si>
  <si>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</si>
  <si>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</si>
  <si>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</si>
  <si>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</si>
  <si>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</si>
  <si>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</si>
  <si>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</si>
  <si>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</si>
  <si>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</si>
  <si>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</si>
  <si>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</si>
  <si>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</si>
  <si>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</si>
  <si>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</si>
  <si>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</si>
  <si>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</si>
  <si>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</si>
  <si>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</si>
  <si>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</si>
  <si>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</si>
  <si>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</si>
  <si>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</si>
  <si>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</si>
  <si>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</si>
  <si>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</si>
  <si>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</si>
  <si>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</si>
  <si>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</si>
  <si>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</si>
  <si>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</si>
  <si>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</si>
  <si>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</si>
  <si>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</si>
  <si>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</si>
  <si>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</si>
  <si>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</si>
  <si>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</si>
  <si>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</si>
  <si>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</si>
  <si>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</si>
  <si>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</si>
  <si>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</si>
  <si>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</si>
  <si>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</si>
  <si>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</si>
  <si>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</si>
  <si>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</si>
  <si>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</si>
  <si>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</si>
  <si>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</si>
  <si>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</si>
  <si>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</si>
  <si>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</si>
  <si>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</si>
  <si>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</si>
  <si>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</si>
  <si>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</si>
  <si>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</si>
  <si>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</si>
  <si>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</si>
  <si>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</si>
  <si>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</si>
  <si>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</si>
  <si>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</si>
  <si>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</si>
  <si>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</si>
  <si>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</si>
  <si>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</si>
  <si>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</si>
  <si>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</si>
  <si>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</si>
  <si>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</si>
  <si>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</si>
  <si>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</si>
  <si>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</si>
  <si>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</si>
  <si>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</si>
  <si>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</si>
  <si>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</si>
  <si>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</si>
  <si>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</si>
  <si>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</si>
  <si>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</si>
  <si>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</si>
  <si>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</si>
  <si>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</si>
  <si>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</si>
  <si>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</si>
  <si>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</si>
  <si>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</si>
  <si>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</si>
  <si>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</si>
  <si>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</si>
  <si>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</si>
  <si>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</si>
  <si>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</si>
  <si>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</si>
  <si>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</si>
  <si>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</si>
  <si>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</si>
  <si>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</si>
  <si>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</si>
  <si>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</si>
  <si>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</si>
  <si>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</si>
  <si>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</si>
  <si>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</si>
  <si>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</si>
  <si>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</si>
  <si>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</si>
  <si>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</si>
  <si>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</si>
  <si>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</si>
  <si>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</si>
  <si>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</si>
  <si>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</si>
  <si>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</si>
  <si>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</si>
  <si>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</si>
  <si>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</si>
  <si>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</si>
  <si>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</si>
  <si>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</si>
  <si>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</si>
  <si>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</si>
  <si>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</si>
  <si>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</si>
  <si>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</si>
  <si>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</si>
  <si>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</si>
  <si>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</si>
  <si>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</si>
  <si>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</si>
  <si>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</si>
  <si>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</si>
  <si>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</si>
  <si>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</si>
  <si>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</si>
  <si>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</si>
  <si>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</si>
  <si>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</si>
  <si>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</si>
  <si>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</si>
  <si>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</si>
  <si>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</si>
  <si>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</si>
  <si>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</si>
  <si>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</si>
  <si>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</si>
  <si>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</si>
  <si>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</si>
  <si>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</si>
  <si>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</si>
  <si>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</si>
  <si>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</si>
  <si>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</si>
  <si>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</si>
  <si>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</si>
  <si>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</si>
  <si>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</si>
  <si>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</si>
  <si>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</si>
  <si>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</si>
  <si>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</si>
  <si>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</si>
  <si>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</si>
  <si>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</si>
  <si>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</si>
  <si>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</si>
  <si>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</si>
  <si>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</si>
  <si>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</si>
  <si>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</si>
  <si>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</si>
  <si>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</si>
  <si>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</si>
  <si>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</si>
  <si>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</si>
  <si>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</si>
  <si>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</si>
  <si>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</si>
  <si>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</si>
  <si>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</si>
  <si>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</si>
  <si>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</si>
  <si>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</si>
  <si>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</si>
  <si>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</si>
  <si>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</si>
  <si>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</si>
  <si>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</si>
  <si>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</si>
  <si>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</si>
  <si>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</si>
  <si>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</si>
  <si>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</si>
  <si>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</si>
  <si>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</si>
  <si>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</si>
  <si>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</si>
  <si>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</si>
  <si>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</si>
  <si>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</si>
  <si>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</si>
  <si>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</si>
  <si>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</si>
  <si>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</si>
  <si>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</si>
  <si>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</si>
  <si>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</si>
  <si>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</si>
  <si>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</si>
  <si>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</si>
  <si>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</si>
  <si>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</si>
  <si>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</si>
  <si>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</si>
  <si>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</si>
  <si>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</si>
  <si>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</si>
  <si>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</si>
  <si>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</si>
  <si>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</si>
  <si>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</si>
  <si>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</si>
  <si>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</si>
  <si>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</si>
  <si>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</si>
  <si>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</si>
  <si>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</si>
  <si>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</si>
  <si>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</si>
  <si>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</si>
  <si>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</si>
  <si>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</si>
  <si>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</si>
  <si>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</si>
  <si>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</si>
  <si>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</si>
  <si>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</si>
  <si>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</si>
  <si>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</si>
  <si>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</si>
  <si>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</si>
  <si>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</si>
  <si>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</si>
  <si>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</si>
  <si>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</si>
  <si>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</si>
  <si>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</si>
  <si>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</si>
  <si>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</si>
  <si>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</si>
  <si>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</si>
  <si>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</si>
  <si>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</si>
  <si>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</si>
  <si>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</si>
  <si>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</si>
  <si>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</si>
  <si>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</si>
  <si>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</si>
  <si>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</si>
  <si>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</si>
  <si>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</si>
  <si>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</si>
  <si>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</si>
  <si>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</si>
  <si>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</si>
  <si>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</si>
  <si>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</si>
  <si>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</si>
  <si>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</si>
  <si>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</si>
  <si>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</si>
  <si>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</si>
  <si>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</si>
  <si>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</si>
  <si>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</si>
  <si>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</si>
  <si>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</si>
  <si>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</si>
  <si>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</si>
  <si>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</si>
  <si>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</si>
  <si>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</si>
  <si>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</si>
  <si>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</si>
  <si>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</si>
  <si>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</si>
  <si>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</si>
  <si>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</si>
  <si>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</si>
  <si>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</si>
  <si>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</si>
  <si>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</si>
  <si>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</si>
  <si>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</si>
  <si>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</si>
  <si>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</si>
  <si>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</si>
  <si>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</si>
  <si>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</si>
  <si>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</si>
  <si>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</si>
  <si>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</si>
  <si>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</si>
  <si>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</si>
  <si>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</si>
  <si>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</si>
  <si>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</si>
  <si>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</si>
  <si>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</si>
  <si>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</si>
  <si>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</si>
  <si>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</si>
  <si>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</si>
  <si>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</si>
  <si>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</si>
  <si>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</si>
  <si>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</si>
  <si>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</si>
  <si>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</si>
  <si>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</si>
  <si>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</si>
  <si>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</si>
  <si>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</si>
  <si>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</si>
  <si>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</si>
  <si>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</si>
  <si>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</si>
  <si>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</si>
  <si>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</si>
  <si>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</si>
  <si>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</si>
  <si>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</si>
  <si>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</si>
  <si>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</si>
  <si>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</si>
  <si>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</si>
  <si>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</si>
  <si>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</si>
  <si>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</si>
  <si>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</si>
  <si>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</si>
  <si>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</si>
  <si>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</si>
  <si>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</si>
  <si>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</si>
  <si>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</si>
  <si>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</si>
  <si>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</si>
  <si>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</si>
  <si>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</si>
  <si>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</si>
  <si>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</si>
  <si>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</si>
  <si>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</si>
  <si>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</si>
  <si>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</si>
  <si>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</si>
  <si>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</si>
  <si>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</si>
  <si>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</si>
  <si>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</si>
  <si>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</si>
  <si>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</si>
  <si>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</si>
  <si>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</si>
  <si>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</si>
  <si>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</si>
  <si>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</si>
  <si>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</si>
  <si>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</si>
  <si>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</si>
  <si>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</si>
  <si>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</si>
  <si>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</si>
  <si>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</si>
  <si>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</si>
  <si>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</si>
  <si>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</si>
  <si>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</si>
  <si>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</si>
  <si>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</si>
  <si>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</si>
  <si>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</si>
  <si>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</si>
  <si>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</si>
  <si>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</si>
  <si>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</si>
  <si>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</si>
  <si>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</si>
  <si>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</si>
  <si>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</si>
  <si>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</si>
  <si>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</si>
  <si>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</si>
  <si>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</si>
  <si>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</si>
  <si>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</si>
  <si>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</si>
  <si>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</si>
  <si>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</si>
  <si>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</si>
  <si>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</si>
  <si>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</si>
  <si>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</si>
  <si>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</si>
  <si>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</si>
  <si>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</si>
  <si>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</si>
  <si>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</si>
  <si>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</si>
  <si>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</si>
  <si>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</si>
  <si>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</si>
  <si>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</si>
  <si>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</si>
  <si>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</si>
  <si>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</si>
  <si>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</si>
  <si>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</si>
  <si>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</si>
  <si>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</si>
  <si>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</si>
  <si>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</si>
  <si>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</si>
  <si>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</si>
  <si>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</si>
  <si>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</si>
  <si>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</si>
  <si>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</si>
  <si>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</si>
  <si>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</si>
  <si>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</si>
  <si>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</si>
  <si>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</si>
  <si>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</si>
  <si>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</si>
  <si>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</si>
  <si>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</si>
  <si>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</si>
  <si>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</si>
  <si>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</si>
  <si>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</si>
  <si>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</si>
  <si>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</si>
  <si>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</si>
  <si>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</si>
  <si>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</si>
  <si>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</si>
  <si>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</si>
  <si>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</si>
  <si>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</si>
  <si>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</si>
  <si>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</si>
  <si>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</si>
  <si>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</si>
  <si>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</si>
  <si>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</si>
  <si>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</si>
  <si>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</si>
  <si>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</si>
  <si>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</si>
  <si>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</si>
  <si>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</si>
  <si>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</si>
  <si>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</si>
  <si>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</si>
  <si>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</si>
  <si>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</si>
  <si>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</si>
  <si>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</si>
  <si>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</si>
  <si>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</si>
  <si>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</si>
  <si>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</si>
  <si>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</si>
  <si>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</si>
  <si>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</si>
  <si>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</si>
  <si>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</si>
  <si>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</si>
  <si>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</si>
  <si>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</si>
  <si>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</si>
  <si>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</si>
  <si>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</si>
  <si>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</si>
  <si>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</si>
  <si>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</si>
  <si>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</si>
  <si>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</si>
  <si>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</si>
  <si>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</si>
  <si>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</si>
  <si>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</si>
  <si>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</si>
  <si>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</si>
  <si>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</si>
  <si>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</si>
  <si>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</si>
  <si>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</si>
  <si>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</si>
  <si>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</si>
  <si>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</si>
  <si>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</si>
  <si>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</si>
  <si>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</si>
  <si>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</si>
  <si>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</si>
  <si>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</si>
  <si>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</si>
  <si>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</si>
  <si>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</si>
  <si>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</si>
  <si>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</si>
  <si>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</si>
  <si>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</si>
  <si>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</si>
  <si>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</si>
  <si>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</si>
  <si>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</si>
  <si>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</si>
  <si>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</si>
  <si>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</si>
  <si>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</si>
  <si>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</si>
  <si>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</si>
  <si>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</si>
  <si>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</si>
  <si>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</si>
  <si>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</si>
  <si>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</si>
  <si>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</si>
  <si>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</si>
  <si>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</si>
  <si>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</si>
  <si>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</si>
  <si>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</si>
  <si>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</si>
  <si>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</si>
  <si>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</si>
  <si>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</si>
  <si>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</si>
  <si>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</si>
  <si>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</si>
  <si>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</si>
  <si>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</si>
  <si>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</si>
  <si>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</si>
  <si>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</si>
  <si>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</si>
  <si>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</si>
  <si>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</si>
  <si>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</si>
  <si>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</si>
  <si>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</si>
  <si>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</si>
  <si>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</si>
  <si>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</si>
  <si>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</si>
  <si>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</si>
  <si>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</si>
  <si>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</si>
  <si>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</si>
  <si>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</si>
  <si>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</si>
  <si>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</si>
  <si>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</si>
  <si>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</si>
  <si>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</si>
  <si>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</si>
  <si>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</si>
  <si>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</si>
  <si>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</si>
  <si>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</si>
  <si>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</si>
  <si>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</si>
  <si>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</si>
  <si>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</si>
  <si>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</si>
  <si>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</si>
  <si>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</si>
  <si>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</si>
  <si>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</si>
  <si>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</si>
  <si>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</si>
  <si>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</si>
  <si>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</si>
  <si>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</si>
  <si>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</si>
  <si>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</si>
  <si>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</si>
  <si>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</si>
  <si>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</si>
  <si>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</si>
  <si>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</si>
  <si>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</si>
  <si>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</si>
  <si>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</si>
  <si>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</si>
  <si>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</si>
  <si>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</si>
  <si>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</si>
  <si>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</si>
  <si>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</si>
  <si>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</si>
  <si>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</si>
  <si>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</si>
  <si>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</si>
  <si>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</si>
  <si>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</si>
  <si>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</si>
  <si>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</si>
  <si>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</si>
  <si>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</si>
  <si>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</si>
  <si>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</si>
  <si>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</si>
  <si>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</si>
  <si>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</si>
  <si>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</si>
  <si>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</si>
  <si>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</si>
  <si>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</si>
  <si>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</si>
  <si>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</si>
  <si>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</si>
  <si>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</si>
  <si>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</si>
  <si>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</si>
  <si>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</si>
  <si>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</si>
  <si>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</si>
  <si>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</si>
  <si>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</si>
  <si>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</si>
  <si>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</si>
  <si>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</si>
  <si>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</si>
  <si>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</si>
  <si>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</si>
  <si>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</si>
  <si>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</si>
  <si>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</si>
  <si>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</si>
  <si>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</si>
  <si>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</si>
  <si>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</si>
  <si>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</si>
  <si>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</si>
  <si>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</si>
  <si>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</si>
  <si>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</si>
  <si>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</si>
  <si>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</si>
  <si>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</si>
  <si>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</si>
  <si>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</si>
  <si>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</si>
  <si>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</si>
  <si>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</si>
  <si>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</si>
  <si>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</si>
  <si>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</si>
  <si>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</si>
  <si>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</si>
  <si>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</si>
  <si>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</si>
  <si>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</si>
  <si>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</si>
  <si>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</si>
  <si>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</si>
  <si>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</si>
  <si>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</si>
  <si>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</si>
  <si>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</si>
  <si>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</si>
  <si>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</si>
  <si>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</si>
  <si>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</si>
  <si>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</si>
  <si>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</si>
  <si>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</si>
  <si>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</si>
  <si>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</si>
  <si>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</si>
  <si>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</si>
  <si>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</si>
  <si>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</si>
  <si>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</si>
  <si>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</si>
  <si>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</si>
  <si>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</si>
  <si>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</si>
  <si>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</si>
  <si>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</si>
  <si>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</si>
  <si>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</si>
  <si>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</si>
  <si>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</si>
  <si>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</si>
  <si>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</si>
  <si>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</si>
  <si>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</si>
  <si>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</si>
  <si>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</si>
  <si>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</si>
  <si>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</si>
  <si>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</si>
  <si>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</si>
  <si>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</si>
  <si>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</si>
  <si>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</si>
  <si>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</si>
  <si>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</si>
  <si>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</si>
  <si>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</si>
  <si>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</si>
  <si>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</si>
  <si>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</si>
  <si>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</si>
  <si>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</si>
  <si>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</si>
  <si>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</si>
  <si>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</si>
  <si>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</si>
  <si>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</si>
  <si>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</si>
  <si>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</si>
  <si>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</si>
  <si>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</si>
  <si>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</si>
  <si>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</si>
  <si>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</si>
  <si>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</si>
  <si>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</si>
  <si>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</si>
  <si>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</si>
  <si>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</si>
  <si>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</si>
  <si>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</si>
  <si>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</si>
  <si>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</si>
  <si>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</si>
  <si>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</si>
  <si>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</si>
  <si>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</si>
  <si>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</si>
  <si>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</si>
  <si>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</si>
  <si>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</si>
  <si>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</si>
  <si>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</si>
  <si>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</si>
  <si>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</si>
  <si>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</si>
  <si>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</si>
  <si>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</si>
  <si>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</si>
  <si>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</si>
  <si>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</si>
  <si>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</si>
  <si>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</si>
  <si>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</si>
  <si>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</si>
  <si>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</si>
  <si>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</si>
  <si>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</si>
  <si>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</si>
  <si>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</si>
  <si>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</si>
  <si>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</si>
  <si>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</si>
  <si>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</si>
  <si>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</si>
  <si>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</si>
  <si>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</si>
  <si>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</si>
  <si>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</si>
  <si>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</si>
  <si>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</si>
  <si>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</si>
  <si>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</si>
  <si>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</si>
  <si>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</si>
  <si>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</si>
  <si>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</si>
  <si>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</si>
  <si>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</si>
  <si>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</si>
  <si>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</si>
  <si>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</si>
  <si>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</si>
  <si>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</si>
  <si>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</si>
  <si>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</si>
  <si>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</si>
  <si>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</si>
  <si>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</si>
  <si>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</si>
  <si>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</si>
  <si>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</si>
  <si>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</si>
  <si>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</si>
  <si>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</si>
  <si>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</si>
  <si>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</si>
  <si>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</si>
  <si>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</si>
  <si>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</si>
  <si>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</si>
  <si>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</si>
  <si>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</si>
  <si>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</si>
  <si>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</si>
  <si>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</si>
  <si>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</si>
  <si>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</si>
  <si>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</si>
  <si>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</si>
  <si>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</si>
  <si>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</si>
  <si>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</si>
  <si>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</si>
  <si>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</si>
  <si>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</si>
  <si>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</si>
  <si>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</si>
  <si>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</si>
  <si>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</si>
  <si>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</si>
  <si>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</si>
  <si>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</si>
  <si>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</si>
  <si>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</si>
  <si>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</si>
  <si>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</si>
  <si>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</si>
  <si>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</si>
  <si>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</si>
  <si>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</si>
  <si>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</si>
  <si>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</si>
  <si>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</si>
  <si>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</si>
  <si>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</si>
  <si>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</si>
  <si>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</si>
  <si>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</si>
  <si>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</si>
  <si>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</si>
  <si>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</si>
  <si>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</si>
  <si>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</si>
  <si>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</si>
  <si>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</si>
  <si>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</si>
  <si>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</si>
  <si>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</si>
  <si>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</si>
  <si>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</si>
  <si>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</si>
  <si>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</si>
  <si>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</si>
  <si>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</si>
  <si>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</si>
  <si>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</si>
  <si>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</si>
  <si>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</si>
  <si>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</si>
  <si>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</si>
  <si>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</si>
  <si>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</si>
  <si>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</si>
  <si>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</si>
  <si>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</si>
  <si>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</si>
  <si>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</si>
  <si>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</si>
  <si>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</si>
  <si>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</si>
  <si>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</si>
  <si>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</si>
  <si>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</si>
  <si>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</si>
  <si>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</si>
  <si>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</si>
  <si>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</si>
  <si>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</si>
  <si>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</si>
  <si>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</si>
  <si>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</si>
  <si>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</si>
  <si>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</si>
  <si>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</si>
  <si>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</si>
  <si>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</si>
  <si>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</si>
  <si>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</si>
  <si>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</si>
  <si>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</si>
  <si>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</si>
  <si>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</si>
  <si>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</si>
  <si>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</si>
  <si>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</si>
  <si>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</si>
  <si>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</si>
  <si>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</si>
  <si>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</si>
  <si>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</si>
  <si>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</si>
  <si>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</si>
  <si>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</si>
  <si>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</si>
  <si>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</si>
  <si>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</si>
  <si>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</si>
  <si>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</si>
  <si>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</si>
  <si>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</si>
  <si>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</si>
  <si>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</si>
  <si>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</si>
  <si>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</si>
  <si>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</si>
  <si>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</si>
  <si>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</si>
  <si>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</si>
  <si>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</si>
  <si>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</si>
  <si>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</si>
  <si>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</si>
  <si>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</si>
  <si>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</si>
  <si>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</si>
  <si>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</si>
  <si>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</si>
  <si>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</si>
  <si>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</si>
  <si>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</si>
  <si>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</si>
  <si>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</si>
  <si>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</si>
  <si>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</si>
  <si>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</si>
  <si>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</si>
  <si>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</si>
  <si>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</si>
  <si>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</si>
  <si>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</si>
  <si>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</si>
  <si>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</si>
  <si>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</si>
  <si>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</si>
  <si>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</si>
  <si>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</si>
  <si>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</si>
  <si>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</si>
  <si>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</si>
  <si>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</si>
  <si>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</si>
  <si>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</si>
  <si>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</si>
  <si>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</si>
  <si>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</si>
  <si>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</si>
  <si>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</si>
  <si>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</si>
  <si>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</si>
  <si>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</si>
  <si>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</si>
  <si>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</si>
  <si>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</si>
  <si>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</si>
  <si>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</si>
  <si>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</si>
  <si>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</si>
  <si>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</si>
  <si>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</si>
  <si>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</si>
  <si>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</si>
  <si>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</si>
  <si>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</si>
  <si>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</si>
  <si>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</si>
  <si>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</si>
  <si>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</si>
  <si>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</si>
  <si>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</si>
  <si>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</si>
  <si>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</si>
  <si>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</si>
  <si>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</si>
  <si>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</si>
  <si>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</si>
  <si>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</si>
  <si>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</si>
  <si>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</si>
  <si>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</si>
  <si>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</si>
  <si>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</si>
  <si>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</si>
  <si>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</si>
  <si>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</si>
  <si>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</si>
  <si>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</si>
  <si>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</si>
  <si>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</si>
  <si>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</si>
  <si>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</si>
  <si>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</si>
  <si>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</si>
  <si>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</si>
  <si>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</si>
  <si>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</si>
  <si>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</si>
  <si>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</si>
  <si>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</si>
  <si>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</si>
  <si>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</si>
  <si>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</si>
  <si>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</si>
  <si>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</si>
  <si>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</si>
  <si>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</si>
  <si>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</si>
  <si>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</si>
  <si>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</si>
  <si>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</si>
  <si>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</si>
  <si>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</si>
  <si>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</si>
  <si>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</si>
  <si>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</si>
  <si>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</si>
  <si>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</si>
  <si>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</si>
  <si>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</si>
  <si>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</si>
  <si>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</si>
  <si>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</si>
  <si>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</si>
  <si>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</si>
  <si>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</si>
  <si>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</si>
  <si>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</si>
  <si>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</si>
  <si>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</si>
  <si>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</si>
  <si>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</si>
  <si>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</si>
  <si>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</si>
  <si>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</si>
  <si>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</si>
  <si>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</si>
  <si>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</si>
  <si>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</si>
  <si>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</si>
  <si>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</si>
  <si>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</si>
  <si>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</si>
  <si>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</si>
  <si>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</si>
  <si>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</si>
  <si>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</si>
  <si>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</si>
  <si>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</si>
  <si>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</si>
  <si>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</si>
  <si>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</si>
  <si>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</si>
  <si>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</si>
  <si>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</si>
  <si>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</si>
  <si>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</si>
  <si>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</si>
  <si>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</si>
  <si>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</si>
  <si>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</si>
  <si>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</si>
  <si>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</si>
  <si>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</si>
  <si>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</si>
  <si>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</si>
  <si>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</si>
  <si>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</si>
  <si>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</si>
  <si>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</si>
  <si>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</si>
  <si>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</si>
  <si>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</si>
  <si>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</si>
  <si>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</si>
  <si>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</si>
  <si>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</si>
  <si>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</si>
  <si>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</si>
  <si>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</si>
  <si>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</si>
  <si>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</si>
  <si>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</si>
  <si>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</si>
  <si>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</si>
  <si>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</si>
  <si>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</si>
  <si>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</si>
  <si>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</si>
  <si>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</si>
  <si>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</si>
  <si>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</si>
  <si>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</si>
  <si>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</si>
  <si>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</si>
  <si>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</si>
  <si>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</si>
  <si>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</si>
  <si>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</si>
  <si>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</si>
  <si>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</si>
  <si>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</si>
  <si>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</si>
  <si>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</si>
  <si>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</si>
  <si>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</si>
  <si>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</si>
  <si>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</si>
  <si>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</si>
  <si>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</si>
  <si>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</si>
  <si>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</si>
  <si>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</si>
  <si>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</si>
  <si>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</si>
  <si>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</si>
  <si>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</si>
  <si>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</si>
  <si>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</si>
  <si>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</si>
  <si>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</si>
  <si>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</si>
  <si>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</si>
  <si>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</si>
  <si>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</si>
  <si>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</si>
  <si>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</si>
  <si>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</si>
  <si>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</si>
  <si>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</si>
  <si>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</si>
  <si>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</si>
  <si>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</si>
  <si>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</si>
  <si>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</si>
  <si>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</si>
  <si>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</si>
  <si>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</si>
  <si>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</si>
  <si>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</si>
  <si>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</si>
  <si>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</si>
  <si>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</si>
  <si>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</si>
  <si>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</si>
  <si>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</si>
  <si>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</si>
  <si>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</si>
  <si>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</si>
  <si>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</si>
  <si>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</si>
  <si>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</si>
  <si>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</si>
  <si>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</si>
  <si>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</si>
  <si>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</si>
  <si>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</si>
  <si>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</si>
  <si>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</si>
  <si>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</si>
  <si>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</si>
  <si>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</si>
  <si>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</si>
  <si>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</si>
  <si>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</si>
  <si>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</si>
  <si>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</si>
  <si>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</si>
  <si>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</si>
  <si>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</si>
  <si>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</si>
  <si>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</si>
  <si>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</si>
  <si>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</si>
  <si>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</si>
  <si>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</si>
  <si>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</si>
  <si>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</si>
  <si>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</si>
  <si>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</si>
  <si>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</si>
  <si>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</si>
  <si>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</si>
  <si>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</si>
  <si>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</si>
  <si>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</si>
  <si>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</si>
  <si>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</si>
  <si>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</si>
  <si>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</si>
  <si>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</si>
  <si>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</si>
  <si>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</si>
  <si>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</si>
  <si>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</si>
  <si>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</si>
  <si>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</si>
  <si>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</si>
  <si>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</si>
  <si>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</si>
  <si>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</si>
  <si>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</si>
  <si>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</si>
  <si>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</si>
  <si>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</si>
  <si>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</si>
  <si>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</si>
  <si>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</si>
  <si>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</si>
  <si>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</si>
  <si>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</si>
  <si>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</si>
  <si>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</si>
  <si>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</si>
  <si>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</si>
  <si>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</si>
  <si>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</si>
  <si>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</si>
  <si>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</si>
  <si>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</si>
  <si>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</si>
  <si>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</si>
  <si>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</si>
  <si>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</si>
  <si>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</si>
  <si>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</si>
  <si>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</si>
  <si>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</si>
  <si>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</si>
  <si>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</si>
  <si>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</si>
  <si>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</si>
  <si>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</si>
  <si>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</si>
  <si>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</si>
  <si>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</si>
  <si>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</si>
  <si>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</si>
  <si>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</si>
  <si>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</si>
  <si>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</si>
  <si>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</si>
  <si>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</si>
  <si>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</si>
  <si>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</si>
  <si>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</si>
  <si>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</si>
  <si>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</si>
  <si>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</si>
  <si>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</si>
  <si>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</si>
  <si>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</si>
  <si>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</si>
  <si>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</si>
  <si>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</si>
  <si>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</si>
  <si>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</si>
  <si>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</si>
  <si>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</si>
  <si>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</si>
  <si>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</si>
  <si>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</si>
  <si>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</si>
  <si>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</si>
  <si>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</si>
  <si>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</si>
  <si>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</si>
  <si>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</si>
  <si>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</si>
  <si>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</si>
  <si>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</si>
  <si>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</si>
  <si>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</si>
  <si>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</si>
  <si>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</si>
  <si>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</si>
  <si>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</si>
  <si>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</si>
  <si>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</si>
  <si>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</si>
  <si>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</si>
  <si>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</si>
  <si>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</si>
  <si>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</si>
  <si>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</si>
  <si>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</si>
  <si>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</si>
  <si>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</si>
  <si>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</si>
  <si>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</si>
  <si>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</si>
  <si>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</si>
  <si>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</si>
  <si>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</si>
  <si>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</si>
  <si>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</si>
  <si>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</si>
  <si>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</si>
  <si>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</si>
  <si>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</si>
  <si>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</si>
  <si>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</si>
  <si>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</si>
  <si>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</si>
  <si>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</si>
  <si>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</si>
  <si>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</si>
  <si>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</si>
  <si>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</si>
  <si>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</si>
  <si>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</si>
  <si>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</si>
  <si>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</si>
  <si>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</si>
  <si>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</si>
  <si>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</si>
  <si>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</si>
  <si>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</si>
  <si>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</si>
  <si>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</si>
  <si>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</si>
  <si>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</si>
  <si>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</si>
  <si>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</si>
  <si>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</si>
  <si>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</si>
  <si>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</si>
  <si>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</si>
  <si>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</si>
  <si>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</si>
  <si>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</si>
  <si>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</si>
  <si>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</si>
  <si>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</si>
  <si>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</si>
  <si>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</si>
  <si>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</si>
  <si>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</si>
  <si>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</si>
  <si>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</si>
  <si>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</si>
  <si>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</si>
  <si>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</si>
  <si>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</si>
  <si>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</si>
  <si>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</si>
  <si>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</si>
  <si>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</si>
  <si>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</si>
  <si>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</si>
  <si>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</si>
  <si>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</si>
  <si>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</si>
  <si>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</si>
  <si>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</si>
  <si>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</si>
  <si>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</si>
  <si>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</si>
  <si>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</si>
  <si>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</si>
  <si>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</si>
  <si>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</si>
  <si>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</si>
  <si>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</si>
  <si>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</si>
  <si>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</si>
  <si>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</si>
  <si>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</si>
  <si>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</si>
  <si>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</si>
  <si>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</si>
  <si>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</si>
  <si>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</si>
  <si>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</si>
  <si>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</si>
  <si>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</si>
  <si>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</si>
  <si>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</si>
  <si>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</si>
  <si>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</si>
  <si>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</si>
  <si>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</si>
  <si>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</si>
  <si>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</si>
  <si>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</si>
  <si>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</si>
  <si>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</si>
  <si>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</si>
  <si>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</si>
  <si>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</si>
  <si>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</si>
  <si>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</si>
  <si>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</si>
  <si>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</si>
  <si>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</si>
  <si>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</si>
  <si>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</si>
  <si>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</si>
  <si>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</si>
  <si>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</si>
  <si>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</si>
  <si>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</si>
  <si>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</si>
  <si>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</si>
  <si>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</si>
  <si>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</si>
  <si>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</si>
  <si>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</si>
  <si>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</si>
  <si>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</si>
  <si>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</si>
  <si>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</si>
  <si>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</si>
  <si>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</si>
  <si>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</si>
  <si>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</si>
  <si>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</si>
  <si>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</si>
  <si>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</si>
  <si>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</si>
  <si>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</si>
  <si>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</si>
  <si>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</si>
  <si>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</si>
  <si>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</si>
  <si>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</si>
  <si>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</si>
  <si>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</si>
  <si>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</si>
  <si>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</si>
  <si>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</si>
  <si>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</si>
  <si>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</si>
  <si>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</si>
  <si>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</si>
  <si>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</si>
  <si>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</si>
  <si>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</si>
  <si>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</si>
  <si>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</si>
  <si>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</si>
  <si>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</si>
  <si>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</si>
  <si>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</si>
  <si>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</si>
  <si>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</si>
  <si>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</si>
  <si>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</si>
  <si>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</si>
  <si>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</si>
  <si>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</si>
  <si>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</si>
  <si>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</si>
  <si>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</si>
  <si>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</si>
  <si>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</si>
  <si>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</si>
  <si>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</si>
  <si>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</si>
  <si>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</si>
  <si>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</si>
  <si>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</si>
  <si>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</si>
  <si>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</si>
  <si>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</si>
  <si>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</si>
  <si>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</si>
  <si>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</si>
  <si>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</si>
  <si>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</si>
  <si>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</si>
  <si>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</si>
  <si>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</si>
  <si>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</si>
  <si>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</si>
  <si>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</si>
  <si>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</si>
  <si>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</si>
  <si>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</si>
  <si>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</si>
  <si>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</si>
  <si>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</si>
  <si>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</si>
  <si>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</si>
  <si>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</si>
  <si>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</si>
  <si>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</si>
  <si>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</si>
  <si>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</si>
  <si>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</si>
  <si>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</si>
  <si>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</si>
  <si>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</si>
  <si>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</si>
  <si>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</si>
  <si>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</si>
  <si>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</si>
  <si>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</si>
  <si>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</si>
  <si>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</si>
  <si>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</si>
  <si>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</si>
  <si>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</si>
  <si>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</si>
  <si>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</si>
  <si>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</si>
  <si>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</si>
  <si>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</si>
  <si>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</si>
  <si>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</si>
  <si>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</si>
  <si>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</si>
  <si>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</si>
  <si>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</si>
  <si>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</si>
  <si>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</si>
  <si>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</si>
  <si>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</si>
  <si>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</si>
  <si>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</si>
  <si>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</si>
  <si>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</si>
  <si>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</si>
  <si>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</si>
  <si>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</si>
  <si>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</si>
  <si>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</si>
  <si>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</si>
  <si>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</si>
  <si>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</si>
  <si>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</si>
  <si>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</si>
  <si>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</si>
  <si>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</si>
  <si>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</si>
  <si>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</si>
  <si>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</si>
  <si>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</si>
  <si>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</si>
  <si>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</si>
  <si>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</si>
  <si>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</si>
  <si>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</si>
  <si>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</si>
  <si>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</si>
  <si>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</si>
  <si>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</si>
  <si>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</si>
  <si>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</si>
  <si>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</si>
  <si>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</si>
  <si>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</si>
  <si>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</si>
  <si>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</si>
  <si>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</si>
  <si>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</si>
  <si>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</si>
  <si>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</si>
  <si>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</si>
  <si>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</si>
  <si>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</si>
  <si>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</si>
  <si>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</si>
  <si>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</si>
  <si>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</si>
  <si>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</si>
  <si>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</si>
  <si>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</si>
  <si>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</si>
  <si>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</si>
  <si>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</si>
  <si>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</si>
  <si>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</si>
  <si>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</si>
  <si>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</si>
  <si>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</si>
  <si>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</si>
  <si>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</si>
  <si>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</si>
  <si>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</si>
  <si>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</si>
  <si>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</si>
  <si>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</si>
  <si>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</si>
  <si>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</si>
  <si>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</si>
  <si>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</si>
  <si>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</si>
  <si>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</si>
  <si>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</si>
  <si>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</si>
  <si>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</si>
  <si>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</si>
  <si>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</si>
  <si>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</si>
  <si>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</si>
  <si>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</si>
  <si>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</si>
  <si>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</si>
  <si>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</si>
  <si>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</si>
  <si>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</si>
  <si>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</si>
  <si>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</si>
  <si>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</si>
  <si>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</si>
  <si>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</si>
  <si>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</si>
  <si>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</si>
  <si>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</si>
  <si>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</si>
  <si>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</si>
  <si>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</si>
  <si>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</si>
  <si>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</si>
  <si>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</si>
  <si>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</si>
  <si>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</si>
  <si>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</si>
  <si>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</si>
  <si>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</si>
  <si>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</si>
  <si>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</si>
  <si>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</si>
  <si>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</si>
  <si>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</si>
  <si>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</si>
  <si>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</si>
  <si>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</si>
  <si>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</si>
  <si>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</si>
  <si>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</si>
  <si>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</si>
  <si>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</si>
  <si>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</si>
  <si>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</si>
  <si>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</si>
  <si>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</si>
  <si>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</si>
  <si>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</si>
  <si>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</si>
  <si>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</si>
  <si>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</si>
  <si>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</si>
  <si>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</si>
  <si>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</si>
  <si>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</si>
  <si>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</si>
  <si>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</si>
  <si>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</si>
  <si>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</si>
  <si>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</si>
  <si>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</si>
  <si>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</si>
  <si>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</si>
  <si>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</si>
  <si>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</si>
  <si>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</si>
  <si>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</si>
  <si>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</si>
  <si>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</si>
  <si>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</si>
  <si>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</si>
  <si>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</si>
  <si>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</si>
  <si>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</si>
  <si>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</si>
  <si>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</si>
  <si>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</si>
  <si>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</si>
  <si>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</si>
  <si>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</si>
  <si>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</si>
  <si>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</si>
  <si>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</si>
  <si>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</si>
  <si>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</si>
  <si>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</si>
  <si>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</si>
  <si>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</si>
  <si>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</si>
  <si>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</si>
  <si>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</si>
  <si>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</si>
  <si>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</si>
  <si>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</si>
  <si>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</si>
  <si>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</si>
  <si>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</si>
  <si>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</si>
  <si>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</si>
  <si>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</si>
  <si>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</si>
  <si>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</si>
  <si>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</si>
  <si>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</si>
  <si>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</si>
  <si>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</si>
  <si>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</si>
  <si>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</si>
  <si>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</si>
  <si>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</si>
  <si>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</si>
  <si>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</si>
  <si>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</si>
  <si>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</si>
  <si>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</si>
  <si>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</si>
  <si>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</si>
  <si>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</si>
  <si>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</si>
  <si>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</si>
  <si>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</si>
  <si>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</si>
  <si>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</si>
  <si>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</si>
  <si>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</si>
  <si>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</si>
  <si>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</si>
  <si>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</si>
  <si>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</si>
  <si>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</si>
  <si>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</si>
  <si>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</si>
  <si>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</si>
  <si>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</si>
  <si>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</si>
  <si>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</si>
  <si>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</si>
  <si>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</si>
  <si>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</si>
  <si>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</si>
  <si>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</si>
  <si>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</si>
  <si>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</si>
  <si>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</si>
  <si>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</si>
  <si>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</si>
  <si>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</si>
  <si>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</si>
  <si>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</si>
  <si>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</si>
  <si>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</si>
  <si>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</si>
  <si>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</si>
  <si>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</si>
  <si>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</si>
  <si>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</si>
  <si>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</si>
  <si>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</si>
  <si>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</si>
  <si>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</si>
  <si>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</si>
  <si>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</si>
  <si>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</si>
  <si>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</si>
  <si>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</si>
  <si>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</si>
  <si>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</si>
  <si>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</si>
  <si>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</si>
  <si>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</si>
  <si>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</si>
  <si>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</si>
  <si>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</si>
  <si>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</si>
  <si>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</si>
  <si>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</si>
  <si>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</si>
  <si>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</si>
  <si>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</si>
  <si>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</si>
  <si>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</si>
  <si>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</si>
  <si>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</si>
  <si>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</si>
  <si>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</si>
  <si>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</si>
  <si>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</si>
  <si>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</si>
  <si>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</si>
  <si>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</si>
  <si>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</si>
  <si>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</si>
  <si>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</si>
  <si>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</si>
  <si>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</si>
  <si>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</si>
  <si>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</si>
  <si>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</si>
  <si>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</si>
  <si>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</si>
  <si>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</si>
  <si>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</si>
  <si>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</si>
  <si>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</si>
  <si>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</si>
  <si>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</si>
  <si>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</si>
  <si>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</si>
  <si>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</si>
  <si>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</si>
  <si>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</si>
  <si>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</si>
  <si>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</si>
  <si>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</si>
  <si>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</si>
  <si>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</si>
  <si>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</si>
  <si>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</si>
  <si>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</si>
  <si>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</si>
  <si>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</si>
  <si>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</si>
  <si>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</si>
  <si>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</si>
  <si>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</si>
  <si>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</si>
  <si>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</si>
  <si>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</si>
  <si>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</si>
  <si>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</si>
  <si>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</si>
  <si>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</si>
  <si>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</si>
  <si>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</si>
  <si>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</si>
  <si>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</si>
  <si>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</si>
  <si>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</si>
  <si>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</si>
  <si>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</si>
  <si>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</si>
  <si>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</si>
  <si>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</si>
  <si>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</si>
  <si>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</si>
  <si>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</si>
  <si>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</si>
  <si>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</si>
  <si>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</si>
  <si>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</si>
  <si>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</si>
  <si>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</si>
  <si>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</si>
  <si>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</si>
  <si>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</si>
  <si>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</si>
  <si>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</si>
  <si>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</si>
  <si>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</si>
  <si>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</si>
  <si>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</si>
  <si>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</si>
  <si>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</si>
  <si>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</si>
  <si>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</si>
  <si>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</si>
  <si>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</si>
  <si>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</si>
  <si>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</si>
  <si>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</si>
  <si>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</si>
  <si>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</si>
  <si>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</si>
  <si>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</si>
  <si>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</si>
  <si>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</si>
  <si>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</si>
  <si>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</si>
  <si>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</si>
  <si>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</si>
  <si>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</si>
  <si>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</si>
  <si>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</si>
  <si>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</si>
  <si>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</si>
  <si>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</si>
  <si>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</si>
  <si>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</si>
  <si>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</si>
  <si>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</si>
  <si>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</si>
  <si>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</si>
  <si>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</si>
  <si>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</si>
  <si>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</si>
  <si>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</si>
  <si>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</si>
  <si>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</si>
  <si>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</si>
  <si>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</si>
  <si>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</si>
  <si>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</si>
  <si>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</si>
  <si>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</si>
  <si>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</si>
  <si>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</si>
  <si>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</si>
  <si>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</si>
  <si>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</si>
  <si>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</si>
  <si>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</si>
  <si>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</si>
  <si>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</si>
  <si>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</si>
  <si>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</si>
  <si>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</si>
  <si>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</si>
  <si>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</si>
  <si>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</si>
  <si>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</si>
  <si>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</si>
  <si>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</si>
  <si>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</si>
  <si>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</si>
  <si>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</si>
  <si>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</si>
  <si>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</si>
  <si>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</si>
  <si>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</si>
  <si>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</si>
  <si>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</si>
  <si>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</si>
  <si>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</si>
  <si>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</si>
  <si>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</si>
  <si>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</si>
  <si>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</si>
  <si>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</si>
  <si>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</si>
  <si>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</si>
  <si>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</si>
  <si>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</si>
  <si>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</si>
  <si>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</si>
  <si>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</si>
  <si>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</si>
  <si>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</si>
  <si>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</si>
  <si>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</si>
  <si>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</si>
  <si>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</si>
  <si>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</si>
  <si>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</si>
  <si>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</si>
  <si>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</si>
  <si>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</si>
  <si>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</si>
  <si>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</si>
  <si>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</si>
  <si>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</si>
  <si>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</si>
  <si>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</si>
  <si>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</si>
  <si>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</si>
  <si>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</si>
  <si>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</si>
  <si>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</si>
  <si>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</si>
  <si>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</si>
  <si>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</si>
  <si>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</si>
  <si>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</si>
  <si>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</si>
  <si>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</si>
  <si>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</si>
  <si>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</si>
  <si>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</si>
  <si>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</si>
  <si>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</si>
  <si>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</si>
  <si>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</si>
  <si>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</si>
  <si>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</si>
  <si>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</si>
  <si>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</si>
  <si>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</si>
  <si>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</si>
  <si>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</si>
  <si>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</si>
  <si>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</si>
  <si>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</si>
  <si>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</si>
  <si>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</si>
  <si>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</si>
  <si>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</si>
  <si>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</si>
  <si>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</si>
  <si>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</si>
  <si>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</si>
  <si>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</si>
  <si>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</si>
  <si>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</si>
  <si>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</si>
  <si>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</si>
  <si>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</si>
  <si>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</si>
  <si>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</si>
  <si>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</si>
  <si>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</si>
  <si>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</si>
  <si>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</si>
  <si>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</si>
  <si>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</si>
  <si>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</si>
  <si>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</si>
  <si>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</si>
  <si>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</si>
  <si>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</si>
  <si>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</si>
  <si>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</si>
  <si>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</si>
  <si>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</si>
  <si>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</si>
  <si>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</si>
  <si>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</si>
  <si>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</si>
  <si>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</si>
  <si>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</si>
  <si>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</si>
  <si>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</si>
  <si>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</si>
  <si>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</si>
  <si>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</si>
  <si>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</si>
  <si>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</si>
  <si>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</si>
  <si>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</si>
  <si>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</si>
  <si>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</si>
  <si>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</si>
  <si>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</si>
  <si>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</si>
  <si>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</si>
  <si>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</si>
  <si>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</si>
  <si>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</si>
  <si>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</si>
  <si>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</si>
  <si>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</si>
  <si>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</si>
  <si>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</si>
  <si>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</si>
  <si>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</si>
  <si>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</si>
  <si>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</si>
  <si>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</si>
  <si>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</si>
  <si>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</si>
  <si>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</si>
  <si>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</si>
  <si>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</si>
  <si>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</si>
  <si>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</si>
  <si>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</si>
  <si>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</si>
  <si>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</si>
  <si>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</si>
  <si>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</si>
  <si>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</si>
  <si>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</si>
  <si>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</si>
  <si>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</si>
  <si>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</si>
  <si>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</si>
  <si>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</si>
  <si>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</si>
  <si>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</si>
  <si>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</si>
  <si>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</si>
  <si>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</si>
  <si>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</si>
  <si>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</si>
  <si>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</si>
  <si>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</si>
  <si>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</si>
  <si>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</si>
  <si>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</si>
  <si>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</si>
  <si>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</si>
  <si>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</si>
  <si>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</si>
  <si>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</si>
  <si>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</si>
  <si>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</si>
  <si>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</si>
  <si>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</si>
  <si>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</si>
  <si>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</si>
  <si>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</si>
  <si>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</si>
  <si>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</si>
  <si>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</si>
  <si>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</si>
  <si>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</si>
  <si>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</si>
  <si>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</si>
  <si>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</si>
  <si>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</si>
  <si>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</si>
  <si>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</si>
  <si>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</si>
  <si>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</si>
  <si>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</si>
  <si>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</si>
  <si>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</si>
  <si>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</si>
  <si>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</si>
  <si>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</si>
  <si>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</si>
  <si>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</si>
  <si>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</si>
  <si>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</si>
  <si>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</si>
  <si>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</si>
  <si>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</si>
  <si>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</si>
  <si>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</si>
  <si>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</si>
  <si>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</si>
  <si>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</si>
  <si>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</si>
  <si>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</si>
  <si>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</si>
  <si>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</si>
  <si>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</si>
  <si>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</si>
  <si>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</si>
  <si>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</si>
  <si>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</si>
  <si>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</si>
  <si>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</si>
  <si>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</si>
  <si>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</si>
  <si>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</si>
  <si>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</si>
  <si>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</si>
  <si>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</si>
  <si>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</si>
  <si>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</si>
  <si>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</si>
  <si>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</si>
  <si>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</si>
  <si>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</si>
  <si>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</si>
  <si>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</si>
  <si>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</si>
  <si>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</si>
  <si>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</si>
  <si>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</si>
  <si>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</si>
  <si>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</si>
  <si>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</si>
  <si>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</si>
  <si>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</si>
  <si>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</si>
  <si>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</si>
  <si>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</si>
  <si>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</si>
  <si>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</si>
  <si>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</si>
  <si>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</si>
  <si>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</si>
  <si>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</si>
  <si>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</si>
  <si>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</si>
  <si>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</si>
  <si>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</si>
  <si>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</si>
  <si>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</si>
  <si>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</si>
  <si>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</si>
  <si>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</si>
  <si>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</si>
  <si>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</si>
  <si>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</si>
  <si>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</si>
  <si>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</si>
  <si>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</si>
  <si>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</si>
  <si>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</si>
  <si>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</si>
  <si>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</si>
  <si>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</si>
  <si>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</si>
  <si>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</si>
  <si>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</si>
  <si>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</si>
  <si>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</si>
  <si>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</si>
  <si>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</si>
  <si>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</si>
  <si>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</si>
  <si>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</si>
  <si>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</si>
  <si>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</si>
  <si>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</si>
  <si>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</si>
  <si>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</si>
  <si>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</si>
  <si>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</si>
  <si>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</si>
  <si>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</si>
  <si>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</si>
  <si>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</si>
  <si>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</si>
  <si>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</si>
  <si>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</si>
  <si>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</si>
  <si>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</si>
  <si>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</si>
  <si>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</si>
  <si>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</si>
  <si>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</si>
  <si>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</si>
  <si>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</si>
  <si>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</si>
  <si>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</si>
  <si>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</si>
  <si>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</si>
  <si>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</si>
  <si>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</si>
  <si>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</si>
  <si>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</si>
  <si>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</si>
  <si>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</si>
  <si>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</si>
  <si>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</si>
  <si>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</si>
  <si>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</si>
  <si>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</si>
  <si>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</si>
  <si>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</si>
  <si>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</si>
  <si>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</si>
  <si>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</si>
  <si>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</si>
  <si>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</si>
  <si>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</si>
  <si>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</si>
  <si>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</si>
  <si>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</si>
  <si>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</si>
  <si>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</si>
  <si>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</si>
  <si>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</si>
  <si>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</si>
  <si>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</si>
  <si>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</si>
  <si>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</si>
  <si>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</si>
  <si>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</si>
  <si>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</si>
  <si>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</si>
  <si>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</si>
  <si>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</si>
  <si>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</si>
  <si>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</si>
  <si>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</si>
  <si>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</si>
  <si>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</si>
  <si>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</si>
  <si>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</si>
  <si>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</si>
  <si>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</si>
  <si>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</si>
  <si>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</si>
  <si>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</si>
  <si>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</si>
  <si>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</si>
  <si>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</si>
  <si>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</si>
  <si>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</si>
  <si>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</si>
  <si>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</si>
  <si>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</si>
  <si>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</si>
  <si>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</si>
  <si>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</si>
  <si>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</si>
  <si>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</si>
  <si>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</si>
  <si>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</si>
  <si>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</si>
  <si>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</si>
  <si>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</si>
  <si>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</si>
  <si>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</si>
  <si>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</si>
  <si>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</si>
  <si>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</si>
  <si>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</si>
  <si>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</si>
  <si>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</si>
  <si>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</si>
  <si>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</si>
  <si>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</si>
  <si>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</si>
  <si>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</si>
  <si>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</si>
  <si>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</si>
  <si>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</si>
  <si>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</si>
  <si>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</si>
  <si>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</si>
  <si>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</si>
  <si>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</si>
  <si>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</si>
  <si>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</si>
  <si>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</si>
  <si>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</si>
  <si>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</si>
  <si>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</si>
  <si>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</si>
  <si>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</si>
  <si>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</si>
  <si>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</si>
  <si>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</si>
  <si>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</si>
  <si>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</si>
  <si>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</si>
  <si>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</si>
  <si>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</si>
  <si>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</si>
  <si>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</si>
  <si>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</si>
  <si>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</si>
  <si>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</si>
  <si>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</si>
  <si>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</si>
  <si>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</si>
  <si>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</si>
  <si>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</si>
  <si>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</si>
  <si>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</si>
  <si>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</si>
  <si>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</si>
  <si>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</si>
  <si>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</si>
  <si>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</si>
  <si>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</si>
  <si>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</si>
  <si>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</si>
  <si>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</si>
  <si>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</si>
  <si>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</si>
  <si>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</si>
  <si>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</si>
  <si>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</si>
  <si>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</si>
  <si>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</si>
  <si>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</si>
  <si>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</si>
  <si>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</si>
  <si>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</si>
  <si>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</si>
  <si>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</si>
  <si>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</si>
  <si>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</si>
  <si>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</si>
  <si>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</si>
  <si>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</si>
  <si>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</si>
  <si>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</si>
  <si>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</si>
  <si>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</si>
  <si>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</si>
  <si>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</si>
  <si>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</si>
  <si>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</si>
  <si>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</si>
  <si>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</si>
  <si>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</si>
  <si>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</si>
  <si>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</si>
  <si>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</si>
  <si>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</si>
  <si>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</si>
  <si>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</si>
  <si>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</si>
  <si>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</si>
  <si>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</si>
  <si>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</si>
  <si>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</si>
  <si>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</si>
  <si>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</si>
  <si>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</si>
  <si>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</si>
  <si>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</si>
  <si>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</si>
  <si>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</si>
  <si>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</si>
  <si>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</si>
  <si>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</si>
  <si>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</si>
  <si>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</si>
  <si>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</si>
  <si>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</si>
  <si>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</si>
  <si>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</si>
  <si>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</si>
  <si>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</si>
  <si>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</si>
  <si>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</si>
  <si>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</si>
  <si>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</si>
  <si>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</si>
  <si>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</si>
  <si>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</si>
  <si>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</si>
  <si>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</si>
  <si>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</si>
  <si>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</si>
  <si>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</si>
  <si>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</si>
  <si>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</si>
  <si>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</si>
  <si>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</si>
  <si>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</si>
  <si>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</si>
  <si>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</si>
  <si>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</si>
  <si>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</si>
  <si>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</si>
  <si>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</si>
  <si>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</si>
  <si>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</si>
  <si>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</si>
  <si>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</si>
  <si>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</si>
  <si>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</si>
  <si>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</si>
  <si>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</si>
  <si>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</si>
  <si>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</si>
  <si>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</si>
  <si>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</si>
  <si>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</si>
  <si>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</si>
  <si>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</si>
  <si>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</si>
  <si>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</si>
  <si>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</si>
  <si>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</si>
  <si>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</si>
  <si>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</si>
  <si>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</si>
  <si>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</si>
  <si>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</si>
  <si>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</si>
  <si>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</si>
  <si>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</si>
  <si>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</si>
  <si>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</si>
  <si>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</si>
  <si>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</si>
  <si>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</si>
  <si>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</si>
  <si>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</si>
  <si>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</si>
  <si>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</si>
  <si>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</si>
  <si>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</si>
  <si>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</si>
  <si>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</si>
  <si>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</si>
  <si>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</si>
  <si>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</si>
  <si>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</si>
  <si>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</si>
  <si>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</si>
  <si>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</si>
  <si>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</si>
  <si>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</si>
  <si>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</si>
  <si>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</si>
  <si>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</si>
  <si>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</si>
  <si>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</si>
  <si>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</si>
  <si>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</si>
  <si>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</si>
  <si>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</si>
  <si>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</si>
  <si>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</si>
  <si>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</si>
  <si>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</si>
  <si>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</si>
  <si>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</si>
  <si>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</si>
  <si>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</si>
  <si>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</si>
  <si>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</si>
  <si>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</si>
  <si>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</si>
  <si>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</si>
  <si>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</si>
  <si>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</si>
  <si>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</si>
  <si>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</si>
  <si>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</si>
  <si>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</si>
  <si>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</si>
  <si>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</si>
  <si>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</si>
  <si>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</si>
  <si>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</si>
  <si>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</si>
  <si>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</si>
  <si>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</si>
  <si>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</si>
  <si>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</si>
  <si>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</si>
  <si>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</si>
  <si>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</si>
  <si>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</si>
  <si>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</si>
  <si>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</si>
  <si>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</si>
  <si>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</si>
  <si>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</si>
  <si>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</si>
  <si>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</si>
  <si>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</si>
  <si>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</si>
  <si>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</si>
  <si>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</si>
  <si>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</si>
  <si>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</si>
  <si>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</si>
  <si>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</si>
  <si>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</si>
  <si>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</si>
  <si>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</si>
  <si>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</si>
  <si>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</si>
  <si>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</si>
  <si>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</si>
  <si>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</si>
  <si>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</si>
  <si>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</si>
  <si>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</si>
  <si>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</si>
  <si>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</si>
  <si>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</si>
  <si>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</si>
  <si>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</si>
  <si>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</si>
  <si>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</si>
  <si>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</si>
  <si>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</si>
  <si>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</si>
  <si>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</si>
  <si>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</si>
  <si>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</si>
  <si>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</si>
  <si>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</si>
  <si>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</si>
  <si>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</si>
  <si>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</si>
  <si>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</si>
  <si>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</si>
  <si>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</si>
  <si>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</si>
  <si>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</si>
  <si>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</si>
  <si>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</si>
  <si>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</si>
  <si>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</si>
  <si>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</si>
  <si>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</si>
  <si>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</si>
  <si>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</si>
  <si>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</si>
  <si>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</si>
  <si>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</si>
  <si>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</si>
  <si>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</si>
  <si>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</si>
  <si>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</si>
  <si>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</si>
  <si>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</si>
  <si>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</si>
  <si>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</si>
  <si>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</si>
  <si>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</si>
  <si>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</si>
  <si>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</si>
  <si>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</si>
  <si>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</si>
  <si>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</si>
  <si>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</si>
  <si>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</si>
  <si>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</si>
  <si>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</si>
  <si>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</si>
  <si>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</si>
  <si>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</si>
  <si>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</si>
  <si>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</si>
  <si>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</si>
  <si>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</si>
  <si>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</si>
  <si>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</si>
  <si>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</si>
  <si>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</si>
  <si>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</si>
  <si>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</si>
  <si>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</si>
  <si>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</si>
  <si>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</si>
  <si>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</si>
  <si>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</si>
  <si>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</si>
  <si>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</si>
  <si>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</si>
  <si>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</si>
  <si>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</si>
  <si>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</si>
  <si>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</si>
  <si>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</si>
  <si>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</si>
  <si>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</si>
  <si>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</si>
  <si>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</si>
  <si>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</si>
  <si>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</si>
  <si>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</si>
  <si>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</si>
  <si>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</si>
  <si>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</si>
  <si>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</si>
  <si>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</si>
  <si>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</si>
  <si>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</si>
  <si>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</si>
  <si>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</si>
  <si>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</si>
  <si>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</si>
  <si>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</si>
  <si>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</si>
  <si>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</si>
  <si>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</si>
  <si>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</si>
  <si>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</si>
  <si>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</si>
  <si>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</si>
  <si>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</si>
  <si>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</si>
  <si>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</si>
  <si>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</si>
  <si>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</si>
  <si>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</si>
  <si>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</si>
  <si>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</si>
  <si>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</si>
  <si>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</si>
  <si>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</si>
  <si>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</si>
  <si>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</si>
  <si>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</si>
  <si>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</si>
  <si>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</si>
  <si>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</si>
  <si>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</si>
  <si>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</si>
  <si>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</si>
  <si>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</si>
  <si>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</si>
  <si>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</si>
  <si>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</si>
  <si>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</si>
  <si>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</si>
  <si>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</si>
  <si>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</si>
  <si>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</si>
  <si>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</si>
  <si>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</si>
  <si>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</si>
  <si>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</si>
  <si>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</si>
  <si>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</si>
  <si>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</si>
  <si>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</si>
  <si>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</si>
  <si>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</si>
  <si>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</si>
  <si>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</si>
  <si>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</si>
  <si>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</si>
  <si>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</si>
  <si>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</si>
  <si>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</si>
  <si>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</si>
  <si>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</si>
  <si>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</si>
  <si>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</si>
  <si>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</si>
  <si>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</si>
  <si>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</si>
  <si>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</si>
  <si>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</si>
  <si>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</si>
  <si>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</si>
  <si>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</si>
  <si>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</si>
  <si>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</si>
  <si>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</si>
  <si>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</si>
  <si>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</si>
  <si>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</si>
  <si>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</si>
  <si>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</si>
  <si>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</si>
  <si>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</si>
  <si>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</si>
  <si>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</si>
  <si>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</si>
  <si>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</si>
  <si>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</si>
  <si>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</si>
  <si>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</si>
  <si>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</si>
  <si>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</si>
  <si>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</si>
  <si>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</si>
  <si>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</si>
  <si>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</si>
  <si>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</si>
  <si>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</si>
  <si>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</si>
  <si>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</si>
  <si>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</si>
  <si>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</si>
  <si>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</si>
  <si>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</si>
  <si>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</si>
  <si>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</si>
  <si>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</si>
  <si>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</si>
  <si>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</si>
  <si>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</si>
  <si>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</si>
  <si>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</si>
  <si>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</si>
  <si>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</si>
  <si>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</si>
  <si>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</si>
  <si>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</si>
  <si>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</si>
  <si>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</si>
  <si>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</si>
  <si>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</si>
  <si>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</si>
  <si>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</si>
  <si>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</si>
  <si>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</si>
  <si>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</si>
  <si>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</si>
  <si>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</si>
  <si>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</si>
  <si>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</si>
  <si>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</si>
  <si>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</si>
  <si>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</si>
  <si>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</si>
  <si>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</si>
  <si>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</si>
  <si>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</si>
  <si>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</si>
  <si>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</si>
  <si>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</si>
  <si>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</si>
  <si>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</si>
  <si>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</si>
  <si>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</si>
  <si>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</si>
  <si>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</si>
  <si>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</si>
  <si>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</si>
  <si>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</si>
  <si>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</si>
  <si>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</si>
  <si>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</si>
  <si>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</si>
  <si>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</si>
  <si>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</si>
  <si>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</si>
  <si>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</si>
  <si>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</si>
  <si>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</si>
  <si>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</si>
  <si>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</si>
  <si>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</si>
  <si>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</si>
  <si>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</si>
  <si>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</si>
  <si>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</si>
  <si>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</si>
  <si>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</si>
  <si>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</si>
  <si>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</si>
  <si>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</si>
  <si>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</si>
  <si>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</si>
  <si>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</si>
  <si>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</si>
  <si>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</si>
  <si>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</si>
  <si>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</si>
  <si>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</si>
  <si>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</si>
  <si>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</si>
  <si>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</si>
  <si>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</si>
  <si>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</si>
  <si>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</si>
  <si>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</si>
  <si>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</si>
  <si>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</si>
  <si>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</si>
  <si>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</si>
  <si>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</si>
  <si>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</si>
  <si>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</si>
  <si>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</si>
  <si>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</si>
  <si>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</si>
  <si>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</si>
  <si>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</si>
  <si>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</si>
  <si>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</si>
  <si>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</si>
  <si>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</si>
  <si>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</si>
  <si>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</si>
  <si>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</si>
  <si>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</si>
  <si>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</si>
  <si>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</si>
  <si>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</si>
  <si>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</si>
  <si>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</si>
  <si>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</si>
  <si>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</si>
  <si>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</si>
  <si>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</si>
  <si>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</si>
  <si>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</si>
  <si>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</si>
  <si>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</si>
  <si>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</si>
  <si>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</si>
  <si>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</si>
  <si>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</si>
  <si>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</si>
  <si>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</si>
  <si>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</si>
  <si>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</si>
  <si>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</si>
  <si>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</si>
  <si>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</si>
  <si>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</si>
  <si>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</si>
  <si>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</si>
  <si>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</si>
  <si>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</si>
  <si>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</si>
  <si>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</si>
  <si>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</si>
  <si>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</si>
  <si>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</si>
  <si>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</si>
  <si>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</si>
  <si>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</si>
  <si>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</si>
  <si>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</si>
  <si>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</si>
  <si>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</si>
  <si>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</si>
  <si>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</si>
  <si>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</si>
  <si>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</si>
  <si>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</si>
  <si>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</si>
  <si>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</si>
  <si>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</si>
  <si>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</si>
  <si>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</si>
  <si>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</si>
  <si>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</si>
  <si>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</si>
  <si>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</si>
  <si>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</si>
  <si>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</si>
  <si>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</si>
  <si>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</si>
  <si>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</si>
  <si>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</si>
  <si>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</si>
  <si>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</si>
  <si>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</si>
  <si>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</si>
  <si>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</si>
  <si>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</si>
  <si>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</si>
  <si>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</si>
  <si>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</si>
  <si>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</si>
  <si>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</si>
  <si>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</si>
  <si>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</si>
  <si>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</si>
  <si>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</si>
  <si>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</si>
  <si>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</si>
  <si>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</si>
  <si>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</si>
  <si>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</si>
  <si>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</si>
  <si>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</si>
  <si>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</si>
  <si>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</si>
  <si>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</si>
  <si>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</si>
  <si>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</si>
  <si>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</si>
  <si>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</si>
  <si>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</si>
  <si>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</si>
  <si>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</si>
  <si>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</si>
  <si>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</si>
  <si>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</si>
  <si>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</si>
  <si>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</si>
  <si>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</si>
  <si>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</si>
  <si>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</si>
  <si>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</si>
  <si>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</si>
  <si>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</si>
  <si>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</si>
  <si>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</si>
  <si>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</si>
  <si>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</si>
  <si>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</si>
  <si>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</si>
  <si>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</si>
  <si>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</si>
  <si>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</si>
  <si>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</si>
  <si>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</si>
  <si>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</si>
  <si>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</si>
  <si>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</si>
  <si>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</si>
  <si>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</si>
  <si>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</si>
  <si>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</si>
  <si>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</si>
  <si>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</si>
  <si>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</si>
  <si>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</si>
  <si>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</si>
  <si>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</si>
  <si>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</si>
  <si>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</si>
  <si>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</si>
  <si>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</si>
  <si>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</si>
  <si>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</si>
  <si>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</si>
  <si>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</si>
  <si>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</si>
  <si>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</si>
  <si>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</si>
  <si>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</si>
  <si>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</si>
  <si>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</si>
  <si>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</si>
  <si>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</si>
  <si>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</si>
  <si>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</si>
  <si>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</si>
  <si>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</si>
  <si>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</si>
  <si>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</si>
  <si>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</si>
  <si>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</si>
  <si>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</si>
  <si>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</si>
  <si>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</si>
  <si>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</si>
  <si>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</si>
  <si>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</si>
  <si>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</si>
  <si>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</si>
  <si>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</si>
  <si>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</si>
  <si>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</si>
  <si>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</si>
  <si>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</si>
  <si>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</si>
  <si>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</si>
  <si>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</si>
  <si>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</si>
  <si>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</si>
  <si>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</si>
  <si>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</si>
  <si>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</si>
  <si>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</si>
  <si>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</si>
  <si>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</si>
  <si>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</si>
  <si>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</si>
  <si>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</si>
  <si>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</si>
  <si>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</si>
  <si>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</si>
  <si>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</si>
  <si>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</si>
  <si>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</si>
  <si>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</si>
  <si>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</si>
  <si>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</si>
  <si>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</si>
  <si>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</si>
  <si>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</si>
  <si>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</si>
  <si>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</si>
  <si>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</si>
  <si>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</si>
  <si>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</si>
  <si>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</si>
  <si>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</si>
  <si>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</si>
  <si>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</si>
  <si>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</si>
  <si>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</si>
  <si>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</si>
  <si>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</si>
  <si>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</si>
  <si>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</si>
  <si>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</si>
  <si>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</si>
  <si>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</si>
  <si>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</si>
  <si>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</si>
  <si>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</si>
  <si>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</si>
  <si>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</si>
  <si>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</si>
  <si>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</si>
  <si>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</si>
  <si>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</si>
  <si>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</si>
  <si>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</si>
  <si>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</si>
  <si>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</si>
  <si>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</si>
  <si>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</si>
  <si>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</si>
  <si>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</si>
  <si>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</si>
  <si>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</si>
  <si>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</si>
  <si>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</si>
  <si>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</si>
  <si>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</si>
  <si>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</si>
  <si>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</si>
  <si>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</si>
  <si>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</si>
  <si>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</si>
  <si>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</si>
  <si>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</si>
  <si>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</si>
  <si>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</si>
  <si>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</si>
  <si>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</si>
  <si>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</si>
  <si>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</si>
  <si>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</si>
  <si>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</si>
  <si>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</si>
  <si>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</si>
  <si>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</si>
  <si>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</si>
  <si>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</si>
  <si>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</si>
  <si>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</si>
  <si>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</si>
  <si>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</si>
  <si>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</si>
  <si>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</si>
  <si>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</si>
  <si>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</si>
  <si>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</si>
  <si>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</si>
  <si>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</si>
  <si>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</si>
  <si>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</si>
  <si>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</si>
  <si>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</si>
  <si>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</si>
  <si>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</si>
  <si>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</si>
  <si>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</si>
  <si>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</si>
  <si>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</si>
  <si>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</si>
  <si>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</si>
  <si>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</si>
  <si>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</si>
  <si>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</si>
  <si>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</si>
  <si>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</si>
  <si>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</si>
  <si>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</si>
  <si>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</si>
  <si>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</si>
  <si>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</si>
  <si>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</si>
  <si>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</si>
  <si>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</si>
  <si>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</si>
  <si>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</si>
  <si>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</si>
  <si>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</si>
  <si>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</si>
  <si>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</si>
  <si>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</si>
  <si>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</si>
  <si>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</si>
  <si>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</si>
  <si>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</si>
  <si>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</si>
  <si>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</si>
  <si>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</si>
  <si>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</si>
  <si>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</si>
  <si>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</si>
  <si>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</si>
  <si>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</si>
  <si>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</si>
  <si>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</si>
  <si>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</si>
  <si>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</si>
  <si>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</si>
  <si>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</si>
  <si>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</si>
  <si>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</si>
  <si>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</si>
  <si>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</si>
  <si>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</si>
  <si>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</si>
  <si>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</si>
  <si>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</si>
  <si>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</si>
  <si>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</si>
  <si>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</si>
  <si>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</si>
  <si>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</si>
  <si>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</si>
  <si>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</si>
  <si>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</si>
  <si>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</si>
  <si>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</si>
  <si>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</si>
  <si>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</si>
  <si>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</si>
  <si>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</si>
  <si>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</si>
  <si>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</si>
  <si>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</si>
  <si>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</si>
  <si>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</si>
  <si>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</si>
  <si>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</si>
  <si>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</si>
  <si>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</si>
  <si>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</si>
  <si>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</si>
  <si>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</si>
  <si>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</si>
  <si>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</si>
  <si>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</si>
  <si>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</si>
  <si>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</si>
  <si>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</si>
  <si>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</si>
  <si>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</si>
  <si>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</si>
  <si>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</si>
  <si>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</si>
  <si>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</si>
  <si>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</si>
  <si>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</si>
  <si>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</si>
  <si>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</si>
  <si>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</si>
  <si>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</si>
  <si>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</si>
  <si>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</si>
  <si>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</si>
  <si>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</si>
  <si>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</si>
  <si>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</si>
  <si>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</si>
  <si>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</si>
  <si>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</si>
  <si>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</si>
  <si>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</si>
  <si>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</si>
  <si>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</si>
  <si>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</si>
  <si>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</si>
  <si>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</si>
  <si>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</si>
  <si>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</si>
  <si>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</si>
  <si>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</si>
  <si>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</si>
  <si>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</si>
  <si>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</si>
  <si>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</si>
  <si>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</si>
  <si>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</si>
  <si>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</si>
  <si>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</si>
  <si>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</si>
  <si>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</si>
  <si>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</si>
  <si>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</si>
  <si>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</si>
  <si>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</si>
  <si>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</si>
  <si>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</si>
  <si>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</si>
  <si>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</si>
  <si>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</si>
  <si>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</si>
  <si>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</si>
  <si>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</si>
  <si>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</si>
  <si>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</si>
  <si>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</si>
  <si>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</si>
  <si>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</si>
  <si>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</si>
  <si>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</si>
  <si>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</si>
  <si>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</si>
  <si>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</si>
  <si>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</si>
  <si>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</si>
  <si>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</si>
  <si>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</si>
  <si>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</si>
  <si>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</si>
  <si>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</si>
  <si>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</si>
  <si>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</si>
  <si>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</si>
  <si>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</si>
  <si>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</si>
  <si>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</si>
  <si>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</si>
  <si>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</si>
  <si>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</si>
  <si>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</si>
  <si>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</si>
  <si>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</si>
  <si>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</si>
  <si>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</si>
  <si>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</si>
  <si>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</si>
  <si>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</si>
  <si>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</si>
  <si>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</si>
  <si>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</si>
  <si>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</si>
  <si>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</si>
  <si>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</si>
  <si>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</si>
  <si>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</si>
  <si>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</si>
  <si>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</si>
  <si>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</si>
  <si>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</si>
  <si>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</si>
  <si>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</si>
  <si>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</si>
  <si>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</si>
  <si>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</si>
  <si>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</si>
  <si>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</si>
  <si>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</si>
  <si>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</si>
  <si>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</si>
  <si>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</si>
  <si>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</si>
  <si>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</si>
  <si>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</si>
  <si>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</si>
  <si>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</si>
  <si>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</si>
  <si>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</si>
  <si>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</si>
  <si>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</si>
  <si>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</si>
  <si>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</si>
  <si>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</si>
  <si>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</si>
  <si>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</si>
  <si>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</si>
  <si>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</si>
  <si>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</si>
  <si>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</si>
  <si>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</si>
  <si>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</si>
  <si>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</si>
  <si>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</si>
  <si>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</si>
  <si>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</si>
  <si>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</si>
  <si>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</si>
  <si>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</si>
  <si>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</si>
  <si>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</si>
  <si>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</si>
  <si>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</si>
  <si>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</si>
  <si>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</si>
  <si>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</si>
  <si>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</si>
  <si>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</si>
  <si>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</si>
  <si>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</si>
  <si>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</si>
  <si>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</si>
  <si>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</si>
  <si>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</si>
  <si>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</si>
  <si>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</si>
  <si>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</si>
  <si>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</si>
  <si>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</si>
  <si>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</si>
  <si>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</si>
  <si>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</si>
  <si>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</si>
  <si>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</si>
  <si>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</si>
  <si>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</si>
  <si>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</si>
  <si>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</si>
  <si>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</si>
  <si>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</si>
  <si>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</si>
  <si>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</si>
  <si>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</si>
  <si>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</si>
  <si>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</si>
  <si>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</si>
  <si>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</si>
  <si>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</si>
  <si>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</si>
  <si>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</si>
  <si>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</si>
  <si>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</si>
  <si>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</si>
  <si>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</si>
  <si>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</si>
  <si>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</si>
  <si>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</si>
  <si>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</si>
  <si>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</si>
  <si>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</si>
  <si>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</si>
  <si>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</si>
  <si>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</si>
  <si>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</si>
  <si>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</si>
  <si>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</si>
  <si>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</si>
  <si>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</si>
  <si>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</si>
  <si>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</si>
  <si>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</si>
  <si>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</si>
  <si>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</si>
  <si>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</si>
  <si>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</si>
  <si>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</si>
  <si>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</si>
  <si>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</si>
  <si>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</si>
  <si>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</si>
  <si>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</si>
  <si>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</si>
  <si>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</si>
  <si>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</si>
  <si>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</si>
  <si>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</si>
  <si>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</si>
  <si>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</si>
  <si>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</si>
  <si>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</si>
  <si>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</si>
  <si>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</si>
  <si>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</si>
  <si>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</si>
  <si>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</si>
  <si>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</si>
  <si>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</si>
  <si>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</si>
  <si>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</si>
  <si>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</si>
  <si>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</si>
  <si>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</si>
  <si>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</si>
  <si>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</si>
  <si>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</si>
  <si>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</si>
  <si>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</si>
  <si>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</si>
  <si>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</si>
  <si>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</si>
  <si>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</si>
  <si>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</si>
  <si>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</si>
  <si>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</si>
  <si>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</si>
  <si>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</si>
  <si>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</si>
  <si>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</si>
  <si>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</si>
  <si>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</si>
  <si>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</si>
  <si>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</si>
  <si>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</si>
  <si>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</si>
  <si>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</si>
  <si>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</si>
  <si>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</si>
  <si>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</si>
  <si>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</si>
  <si>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</si>
  <si>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</si>
  <si>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</si>
  <si>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</si>
  <si>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</si>
  <si>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</si>
  <si>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</si>
  <si>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</si>
  <si>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</si>
  <si>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</si>
  <si>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</si>
  <si>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</si>
  <si>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</si>
  <si>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</si>
  <si>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</si>
  <si>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</si>
  <si>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</si>
  <si>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</si>
  <si>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</si>
  <si>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</si>
  <si>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</si>
  <si>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</si>
  <si>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</si>
  <si>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</si>
  <si>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</si>
  <si>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</si>
  <si>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</si>
  <si>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</si>
  <si>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</si>
  <si>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</si>
  <si>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</si>
  <si>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</si>
  <si>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</si>
  <si>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</si>
  <si>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</si>
  <si>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</si>
  <si>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</si>
  <si>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</si>
  <si>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</si>
  <si>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</si>
  <si>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</si>
  <si>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</si>
  <si>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</si>
  <si>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</si>
  <si>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</si>
  <si>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</si>
  <si>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</si>
  <si>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</si>
  <si>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</si>
  <si>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</si>
  <si>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</si>
  <si>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</si>
  <si>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</si>
  <si>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</si>
  <si>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</si>
  <si>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</si>
  <si>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</si>
  <si>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</si>
  <si>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</si>
  <si>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</si>
  <si>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</si>
  <si>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</si>
  <si>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</si>
  <si>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</si>
  <si>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</si>
  <si>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</si>
  <si>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</si>
  <si>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</si>
  <si>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</si>
  <si>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</si>
  <si>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</si>
  <si>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</si>
  <si>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</si>
  <si>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</si>
  <si>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</si>
  <si>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</si>
  <si>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</si>
  <si>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</si>
  <si>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</si>
  <si>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</si>
  <si>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</si>
  <si>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</si>
  <si>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</si>
  <si>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</si>
  <si>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</si>
  <si>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</si>
  <si>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</si>
  <si>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</si>
  <si>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</si>
  <si>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</si>
  <si>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</si>
  <si>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</si>
  <si>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</si>
  <si>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</si>
  <si>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</si>
  <si>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</si>
  <si>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</si>
  <si>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</si>
  <si>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</si>
  <si>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</si>
  <si>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</si>
  <si>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</si>
  <si>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</si>
  <si>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</si>
  <si>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</si>
  <si>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</si>
  <si>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</si>
  <si>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</si>
  <si>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</si>
  <si>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</si>
  <si>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</si>
  <si>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</si>
  <si>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</si>
  <si>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</si>
  <si>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</si>
  <si>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</si>
  <si>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</si>
  <si>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</si>
  <si>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</si>
  <si>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</si>
  <si>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</si>
  <si>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</si>
  <si>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</si>
  <si>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</si>
  <si>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</si>
  <si>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</si>
  <si>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</si>
  <si>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</si>
  <si>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</si>
  <si>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</si>
  <si>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</si>
  <si>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</si>
  <si>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</si>
  <si>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</si>
  <si>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</si>
  <si>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</si>
  <si>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</si>
  <si>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</si>
  <si>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</si>
  <si>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</si>
  <si>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</si>
  <si>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</si>
  <si>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</si>
  <si>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</si>
  <si>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</si>
  <si>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</si>
  <si>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</si>
  <si>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</si>
  <si>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</si>
  <si>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</si>
  <si>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</si>
  <si>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</si>
  <si>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</si>
  <si>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</si>
  <si>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</si>
  <si>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</si>
  <si>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</si>
  <si>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</si>
  <si>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</si>
  <si>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</si>
  <si>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</si>
  <si>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</si>
  <si>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</si>
  <si>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</si>
  <si>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</si>
  <si>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</si>
  <si>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</si>
  <si>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</si>
  <si>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</si>
  <si>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</si>
  <si>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</si>
  <si>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</si>
  <si>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</si>
  <si>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</si>
  <si>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</si>
  <si>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</si>
  <si>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</si>
  <si>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</si>
  <si>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</si>
  <si>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</si>
  <si>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</si>
  <si>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</si>
  <si>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</si>
  <si>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</si>
  <si>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</si>
  <si>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</si>
  <si>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</si>
  <si>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</si>
  <si>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</si>
  <si>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</si>
  <si>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</si>
  <si>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</si>
  <si>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</si>
  <si>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</si>
  <si>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</si>
  <si>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</si>
  <si>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</si>
  <si>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</si>
  <si>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</si>
  <si>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</si>
  <si>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</si>
  <si>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</si>
  <si>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</si>
  <si>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</si>
  <si>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</si>
  <si>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</si>
  <si>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</si>
  <si>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</si>
  <si>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</si>
  <si>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</si>
  <si>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</si>
  <si>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</si>
  <si>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</si>
  <si>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</si>
  <si>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</si>
  <si>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</si>
  <si>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</si>
  <si>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</si>
  <si>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</si>
  <si>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</si>
  <si>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</si>
  <si>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</si>
  <si>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</si>
  <si>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</si>
  <si>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</si>
  <si>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</si>
  <si>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</si>
  <si>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</si>
  <si>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</si>
  <si>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</si>
  <si>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</si>
  <si>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</si>
  <si>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</si>
  <si>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</si>
  <si>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</si>
  <si>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</si>
  <si>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</si>
  <si>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</si>
  <si>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</si>
  <si>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</si>
  <si>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</si>
  <si>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</si>
  <si>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</si>
  <si>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</si>
  <si>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</si>
  <si>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</si>
  <si>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</si>
  <si>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</si>
  <si>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</si>
  <si>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</si>
  <si>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</si>
  <si>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</si>
  <si>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</si>
  <si>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</si>
  <si>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</si>
  <si>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</si>
  <si>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</si>
  <si>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</si>
  <si>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</si>
  <si>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</si>
  <si>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</si>
  <si>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</si>
  <si>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</si>
  <si>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</si>
  <si>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</si>
  <si>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</si>
  <si>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</si>
  <si>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</si>
  <si>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</si>
  <si>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</si>
  <si>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</si>
  <si>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</si>
  <si>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</si>
  <si>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</si>
  <si>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</si>
  <si>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</si>
  <si>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</si>
  <si>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</si>
  <si>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</si>
  <si>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</si>
  <si>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</si>
  <si>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</si>
  <si>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</si>
  <si>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</si>
  <si>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</si>
  <si>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</si>
  <si>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</si>
  <si>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</si>
  <si>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</si>
  <si>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</si>
  <si>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</si>
  <si>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</si>
  <si>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</si>
  <si>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</si>
  <si>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</si>
  <si>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</si>
  <si>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</si>
  <si>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</si>
  <si>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</si>
  <si>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</si>
  <si>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</si>
  <si>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</si>
  <si>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</si>
  <si>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</si>
  <si>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</si>
  <si>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</si>
  <si>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</si>
  <si>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</si>
  <si>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</si>
  <si>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</si>
  <si>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</si>
  <si>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</si>
  <si>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</si>
  <si>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</si>
  <si>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</si>
  <si>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</si>
  <si>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</si>
  <si>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</si>
  <si>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</si>
  <si>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</si>
  <si>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</si>
  <si>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</si>
  <si>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</si>
  <si>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</si>
  <si>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</si>
  <si>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</si>
  <si>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</si>
  <si>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</si>
  <si>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</si>
  <si>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</si>
  <si>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</si>
  <si>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</si>
  <si>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</si>
  <si>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</si>
  <si>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</si>
  <si>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</si>
  <si>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</si>
  <si>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</si>
  <si>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</si>
  <si>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</si>
  <si>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</si>
  <si>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</si>
  <si>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</si>
  <si>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</si>
  <si>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</si>
  <si>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</si>
  <si>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</si>
  <si>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</si>
  <si>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</si>
  <si>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</si>
  <si>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</si>
  <si>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</si>
  <si>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</si>
  <si>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</si>
  <si>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</si>
  <si>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</si>
  <si>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</si>
  <si>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</si>
  <si>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</si>
  <si>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</si>
  <si>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</si>
  <si>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</si>
  <si>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</si>
  <si>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</si>
  <si>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</si>
  <si>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</si>
  <si>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</si>
  <si>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</si>
  <si>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</si>
  <si>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</si>
  <si>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</si>
  <si>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</si>
  <si>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</si>
  <si>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</si>
  <si>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</si>
  <si>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</si>
  <si>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</si>
  <si>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</si>
  <si>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</si>
  <si>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</si>
  <si>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</si>
  <si>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</si>
  <si>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</si>
  <si>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</si>
  <si>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</si>
  <si>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</si>
  <si>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</si>
  <si>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</si>
  <si>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</si>
  <si>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</si>
  <si>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</si>
  <si>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</si>
  <si>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</si>
  <si>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</si>
  <si>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</si>
  <si>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</si>
  <si>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</si>
  <si>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</si>
  <si>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</si>
  <si>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</si>
  <si>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</si>
  <si>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</si>
  <si>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</si>
  <si>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</si>
  <si>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</si>
  <si>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</si>
  <si>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</si>
  <si>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</si>
  <si>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</si>
  <si>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</si>
  <si>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</si>
  <si>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</si>
  <si>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</si>
  <si>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</si>
  <si>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</si>
  <si>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</si>
  <si>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</si>
  <si>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</si>
  <si>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</si>
  <si>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</si>
  <si>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</si>
  <si>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</si>
  <si>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</si>
  <si>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</si>
  <si>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</si>
  <si>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</si>
  <si>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</si>
  <si>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</si>
  <si>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</si>
  <si>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</si>
  <si>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</si>
  <si>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</si>
  <si>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</si>
  <si>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</si>
  <si>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</si>
  <si>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</si>
  <si>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</si>
  <si>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</si>
  <si>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</si>
  <si>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</si>
  <si>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</si>
  <si>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</si>
  <si>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</si>
  <si>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</si>
  <si>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</si>
  <si>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</si>
  <si>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</si>
  <si>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</si>
  <si>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</si>
  <si>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</si>
  <si>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</si>
  <si>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</si>
  <si>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</si>
  <si>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</si>
  <si>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</si>
  <si>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</si>
  <si>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</si>
  <si>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</si>
  <si>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</si>
  <si>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</si>
  <si>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</si>
  <si>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</si>
  <si>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</si>
  <si>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</si>
  <si>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</si>
  <si>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</si>
  <si>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</si>
  <si>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</si>
  <si>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</si>
  <si>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</si>
  <si>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</si>
  <si>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</si>
  <si>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</si>
  <si>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</si>
  <si>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</si>
  <si>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</si>
  <si>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</si>
  <si>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</si>
  <si>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</si>
  <si>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</si>
  <si>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</si>
  <si>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</si>
  <si>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</si>
  <si>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</si>
  <si>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</si>
  <si>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</si>
  <si>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</si>
  <si>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</si>
  <si>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</si>
  <si>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</si>
  <si>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</si>
  <si>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</si>
  <si>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</si>
  <si>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</si>
  <si>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</si>
  <si>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</si>
  <si>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</si>
  <si>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</si>
  <si>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</si>
  <si>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</si>
  <si>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</si>
  <si>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</si>
  <si>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</si>
  <si>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</si>
  <si>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</si>
  <si>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</si>
  <si>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</si>
  <si>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</si>
  <si>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</si>
  <si>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</si>
  <si>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</si>
  <si>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</si>
  <si>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</si>
  <si>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</si>
  <si>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</si>
  <si>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</si>
  <si>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</si>
  <si>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</si>
  <si>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</si>
  <si>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</si>
  <si>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</si>
  <si>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</si>
  <si>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</si>
  <si>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</si>
  <si>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</si>
  <si>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</si>
  <si>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</si>
  <si>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</si>
  <si>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</si>
  <si>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</si>
  <si>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</si>
  <si>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</si>
  <si>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</si>
  <si>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</si>
  <si>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</si>
  <si>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</si>
  <si>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</si>
  <si>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</si>
  <si>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</si>
  <si>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</si>
  <si>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</si>
  <si>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</si>
  <si>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</si>
  <si>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</si>
  <si>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</si>
  <si>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</si>
  <si>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</si>
  <si>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</si>
  <si>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</si>
  <si>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</si>
  <si>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</si>
  <si>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</si>
  <si>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</si>
  <si>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</si>
  <si>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</si>
  <si>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</si>
  <si>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</si>
  <si>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</si>
  <si>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</si>
  <si>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</si>
  <si>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</si>
  <si>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</si>
  <si>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</si>
  <si>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</si>
  <si>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</si>
  <si>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</si>
  <si>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</si>
  <si>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</si>
  <si>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</si>
  <si>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</si>
  <si>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</si>
  <si>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</si>
  <si>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</si>
  <si>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</si>
  <si>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</si>
  <si>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</si>
  <si>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</si>
  <si>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</si>
  <si>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</si>
  <si>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</si>
  <si>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</si>
  <si>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</si>
  <si>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</si>
  <si>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</si>
  <si>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</si>
  <si>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</si>
  <si>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</si>
  <si>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</si>
  <si>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</si>
  <si>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</si>
  <si>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</si>
  <si>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</si>
  <si>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</si>
  <si>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</si>
  <si>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</si>
  <si>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</si>
  <si>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</si>
  <si>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</si>
  <si>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</si>
  <si>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</si>
  <si>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</si>
  <si>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</si>
  <si>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</si>
  <si>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</si>
  <si>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</si>
  <si>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</si>
  <si>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</si>
  <si>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</si>
  <si>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</si>
  <si>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</si>
  <si>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</si>
  <si>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</si>
  <si>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</si>
  <si>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</si>
  <si>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</si>
  <si>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</si>
  <si>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</si>
  <si>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</si>
  <si>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</si>
  <si>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</si>
  <si>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</si>
  <si>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</si>
  <si>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</si>
  <si>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</si>
  <si>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</si>
  <si>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</si>
  <si>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</si>
  <si>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</si>
  <si>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</si>
  <si>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</si>
  <si>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</si>
  <si>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</si>
  <si>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</si>
  <si>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</si>
  <si>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</si>
  <si>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</si>
  <si>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</si>
  <si>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</si>
  <si>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</si>
  <si>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</si>
  <si>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</si>
  <si>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</si>
  <si>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</si>
  <si>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</si>
  <si>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</si>
  <si>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</si>
  <si>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</si>
  <si>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</si>
  <si>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</si>
  <si>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</si>
  <si>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</si>
  <si>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</si>
  <si>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</si>
  <si>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</si>
  <si>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</si>
  <si>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</si>
  <si>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</si>
  <si>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</si>
  <si>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</si>
  <si>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</si>
  <si>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</si>
  <si>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</si>
  <si>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</si>
  <si>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</si>
  <si>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</si>
  <si>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</si>
  <si>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</si>
  <si>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</si>
  <si>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</si>
  <si>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</si>
  <si>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</si>
  <si>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</si>
  <si>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</si>
  <si>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</si>
  <si>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</si>
  <si>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</si>
  <si>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</si>
  <si>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</si>
  <si>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</si>
  <si>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</si>
  <si>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</si>
  <si>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</si>
  <si>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</si>
  <si>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</si>
  <si>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</si>
  <si>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</si>
  <si>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</si>
  <si>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</si>
  <si>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</si>
  <si>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</si>
  <si>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</si>
  <si>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</si>
  <si>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</si>
  <si>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</si>
  <si>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</si>
  <si>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</si>
  <si>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</si>
  <si>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</si>
  <si>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</si>
  <si>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</si>
  <si>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</si>
  <si>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</si>
  <si>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</si>
  <si>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</si>
  <si>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</si>
  <si>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</si>
  <si>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</si>
  <si>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</si>
  <si>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</si>
  <si>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</si>
  <si>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</si>
  <si>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</si>
  <si>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</si>
  <si>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</si>
  <si>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</si>
  <si>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</si>
  <si>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</si>
  <si>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</si>
  <si>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</si>
  <si>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</si>
  <si>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</si>
  <si>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</si>
  <si>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</si>
  <si>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</si>
  <si>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</si>
  <si>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</si>
  <si>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</si>
  <si>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</si>
  <si>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</si>
  <si>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</si>
  <si>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</si>
  <si>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</si>
  <si>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</si>
  <si>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</si>
  <si>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</si>
  <si>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</si>
  <si>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</si>
  <si>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</si>
  <si>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</si>
  <si>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</si>
  <si>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</si>
  <si>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</si>
  <si>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</si>
  <si>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</si>
  <si>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</si>
  <si>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</si>
  <si>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</si>
  <si>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</si>
  <si>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</si>
  <si>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</si>
  <si>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</si>
  <si>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</si>
  <si>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</si>
  <si>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</si>
  <si>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</si>
  <si>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</si>
  <si>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</si>
  <si>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</si>
  <si>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</si>
  <si>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</si>
  <si>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</si>
  <si>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</si>
  <si>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</si>
  <si>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</si>
  <si>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</si>
  <si>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</si>
  <si>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</si>
  <si>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</si>
  <si>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</si>
  <si>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</si>
  <si>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</si>
  <si>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</si>
  <si>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</si>
  <si>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</si>
  <si>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</si>
  <si>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</si>
  <si>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</si>
  <si>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</si>
  <si>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</si>
  <si>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</si>
  <si>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</si>
  <si>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</si>
  <si>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</si>
  <si>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</si>
  <si>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</si>
  <si>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</si>
  <si>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</si>
  <si>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</si>
  <si>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</si>
  <si>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</si>
  <si>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</si>
  <si>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</si>
  <si>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</si>
  <si>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</si>
  <si>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</si>
  <si>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</si>
  <si>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</si>
  <si>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</si>
  <si>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</si>
  <si>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</si>
  <si>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</si>
  <si>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</si>
  <si>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</si>
  <si>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</si>
  <si>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</si>
  <si>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</si>
  <si>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</si>
  <si>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</si>
  <si>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</si>
  <si>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</si>
  <si>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</si>
  <si>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</si>
  <si>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</si>
  <si>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</si>
  <si>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</si>
  <si>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</si>
  <si>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</si>
  <si>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</si>
  <si>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</si>
  <si>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</si>
  <si>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</si>
  <si>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</si>
  <si>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</si>
  <si>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</si>
  <si>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</si>
  <si>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</si>
  <si>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</si>
  <si>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</si>
  <si>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</si>
  <si>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</si>
  <si>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</si>
  <si>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</si>
  <si>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</si>
  <si>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</si>
  <si>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</si>
  <si>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</si>
  <si>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</si>
  <si>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</si>
  <si>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</si>
  <si>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</si>
  <si>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</si>
  <si>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</si>
  <si>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</si>
  <si>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</si>
  <si>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</si>
  <si>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</si>
  <si>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</si>
  <si>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</si>
  <si>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</si>
  <si>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</si>
  <si>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</si>
  <si>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</si>
  <si>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</si>
  <si>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</si>
  <si>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</si>
  <si>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</si>
  <si>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</si>
  <si>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</si>
  <si>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</si>
  <si>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</si>
  <si>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</si>
  <si>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</si>
  <si>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</si>
  <si>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</si>
  <si>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</si>
  <si>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</si>
  <si>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</si>
  <si>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</si>
  <si>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</si>
  <si>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</si>
  <si>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</si>
  <si>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</si>
  <si>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</si>
  <si>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</si>
  <si>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</si>
  <si>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</si>
  <si>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</si>
  <si>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</si>
  <si>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</si>
  <si>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</si>
  <si>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</si>
  <si>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</si>
  <si>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</si>
  <si>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</si>
  <si>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</si>
  <si>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</si>
  <si>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</si>
  <si>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</si>
  <si>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</si>
  <si>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</si>
  <si>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</si>
  <si>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</si>
  <si>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</si>
  <si>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</si>
  <si>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</si>
  <si>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</si>
  <si>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</si>
  <si>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</si>
  <si>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</si>
  <si>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</si>
  <si>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</si>
  <si>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</si>
  <si>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</si>
  <si>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</si>
  <si>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</si>
  <si>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</si>
  <si>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</si>
  <si>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</si>
  <si>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</si>
  <si>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</si>
  <si>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</si>
  <si>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</si>
  <si>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</si>
  <si>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</si>
  <si>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</si>
  <si>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</si>
  <si>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</si>
  <si>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</si>
  <si>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</si>
  <si>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</si>
  <si>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</si>
  <si>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</si>
  <si>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</si>
  <si>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</si>
  <si>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</si>
  <si>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</si>
  <si>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</si>
  <si>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</si>
  <si>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</si>
  <si>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</si>
  <si>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</si>
  <si>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</si>
  <si>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</si>
  <si>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</si>
  <si>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</si>
  <si>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</si>
  <si>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</si>
  <si>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</si>
  <si>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</si>
  <si>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</si>
  <si>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</si>
  <si>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</si>
  <si>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</si>
  <si>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</si>
  <si>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</si>
  <si>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</si>
  <si>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</si>
  <si>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</si>
  <si>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</si>
  <si>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</si>
  <si>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</si>
  <si>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</si>
  <si>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</si>
  <si>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</si>
  <si>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</si>
  <si>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</si>
  <si>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</si>
  <si>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</si>
  <si>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</si>
  <si>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</si>
  <si>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</si>
  <si>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</si>
  <si>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</si>
  <si>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</si>
  <si>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</si>
  <si>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</si>
  <si>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</si>
  <si>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</si>
  <si>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</si>
  <si>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</si>
  <si>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</si>
  <si>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</si>
  <si>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</si>
  <si>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</si>
  <si>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</si>
  <si>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</si>
  <si>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</si>
  <si>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</si>
  <si>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</si>
  <si>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</si>
  <si>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</si>
  <si>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</si>
  <si>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</si>
  <si>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</si>
  <si>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</si>
  <si>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</si>
  <si>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</si>
  <si>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</si>
  <si>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</si>
  <si>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</si>
  <si>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</si>
  <si>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</si>
  <si>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</si>
  <si>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</si>
  <si>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</si>
  <si>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</si>
  <si>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</si>
  <si>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</si>
  <si>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</si>
  <si>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</si>
  <si>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</si>
  <si>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</si>
  <si>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</si>
  <si>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</si>
  <si>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</si>
  <si>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</si>
  <si>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</si>
  <si>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</si>
  <si>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</si>
  <si>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</si>
  <si>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</si>
  <si>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</si>
  <si>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</si>
  <si>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</si>
  <si>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</si>
  <si>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</si>
  <si>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</si>
  <si>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</si>
  <si>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</si>
  <si>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</si>
  <si>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</si>
  <si>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</si>
  <si>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</si>
  <si>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</si>
  <si>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</si>
  <si>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</si>
  <si>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</si>
  <si>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</si>
  <si>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</si>
  <si>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</si>
  <si>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</si>
  <si>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</si>
  <si>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</si>
  <si>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</si>
  <si>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</si>
  <si>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</si>
  <si>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</si>
  <si>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</si>
  <si>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</si>
  <si>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</si>
  <si>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</si>
  <si>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</si>
  <si>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</si>
  <si>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</si>
  <si>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</si>
  <si>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</si>
  <si>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</si>
  <si>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</si>
  <si>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</si>
  <si>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</si>
  <si>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</si>
  <si>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</si>
  <si>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</si>
  <si>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</si>
  <si>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</si>
  <si>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</si>
  <si>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</si>
  <si>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</si>
  <si>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</si>
  <si>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</si>
  <si>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</si>
  <si>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</si>
  <si>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</si>
  <si>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</si>
  <si>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</si>
  <si>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</si>
  <si>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</si>
  <si>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</si>
  <si>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</si>
  <si>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</si>
  <si>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</si>
  <si>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</si>
  <si>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</si>
  <si>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</si>
  <si>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</si>
  <si>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</si>
  <si>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</si>
  <si>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</si>
  <si>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</si>
  <si>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</si>
  <si>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</si>
  <si>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</si>
  <si>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</si>
  <si>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</si>
  <si>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</si>
  <si>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</si>
  <si>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</si>
  <si>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</si>
  <si>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</si>
  <si>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</si>
  <si>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</si>
  <si>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</si>
  <si>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</si>
  <si>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</si>
  <si>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</si>
  <si>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</si>
  <si>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</si>
  <si>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</si>
  <si>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</si>
  <si>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</si>
  <si>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</si>
  <si>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</si>
  <si>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</si>
  <si>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</si>
  <si>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</si>
  <si>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</si>
  <si>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</si>
  <si>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</si>
  <si>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</si>
  <si>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</si>
  <si>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</si>
  <si>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</si>
  <si>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</si>
  <si>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</si>
  <si>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</si>
  <si>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</si>
  <si>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</si>
  <si>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</si>
  <si>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</si>
  <si>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</si>
  <si>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</si>
  <si>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</si>
  <si>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</si>
  <si>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</si>
  <si>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</si>
  <si>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</si>
  <si>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</si>
  <si>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</si>
  <si>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</si>
  <si>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</si>
  <si>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</si>
  <si>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</si>
  <si>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</si>
  <si>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</si>
  <si>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</si>
  <si>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</si>
  <si>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</si>
  <si>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</si>
  <si>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</si>
  <si>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</si>
  <si>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</si>
  <si>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</si>
  <si>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</si>
  <si>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</si>
  <si>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</si>
  <si>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</si>
  <si>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</si>
  <si>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</si>
  <si>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</si>
  <si>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</si>
  <si>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</si>
  <si>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</si>
  <si>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</si>
  <si>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</si>
  <si>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</si>
  <si>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</si>
  <si>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</si>
  <si>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</si>
  <si>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</si>
  <si>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</si>
  <si>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</si>
  <si>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</si>
  <si>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</si>
  <si>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</si>
  <si>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</si>
  <si>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</si>
  <si>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</si>
  <si>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</si>
  <si>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</si>
  <si>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</si>
  <si>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</si>
  <si>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</si>
  <si>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</si>
  <si>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</si>
  <si>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</si>
  <si>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</si>
  <si>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</si>
  <si>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</si>
  <si>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</si>
  <si>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</si>
  <si>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</si>
  <si>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</si>
  <si>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</si>
  <si>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</si>
  <si>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</si>
  <si>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</si>
  <si>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</si>
  <si>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</si>
  <si>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</si>
  <si>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</si>
  <si>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</si>
  <si>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</si>
  <si>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</si>
  <si>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</si>
  <si>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</si>
  <si>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</si>
  <si>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</si>
  <si>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</si>
  <si>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</si>
  <si>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</si>
  <si>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</si>
  <si>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</si>
  <si>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</si>
  <si>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</si>
  <si>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</si>
  <si>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</si>
  <si>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</si>
  <si>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</si>
  <si>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</si>
  <si>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</si>
  <si>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</si>
  <si>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</si>
  <si>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</si>
  <si>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</si>
  <si>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</si>
  <si>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</si>
  <si>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</si>
  <si>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</si>
  <si>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</si>
  <si>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</si>
  <si>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</si>
  <si>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</si>
  <si>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</si>
  <si>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</si>
  <si>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</si>
  <si>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</si>
  <si>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</si>
  <si>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</si>
  <si>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</si>
  <si>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</si>
  <si>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</si>
  <si>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</si>
  <si>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</si>
  <si>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</si>
  <si>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</si>
  <si>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</si>
  <si>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</si>
  <si>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</si>
  <si>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</si>
  <si>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</si>
  <si>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</si>
  <si>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</si>
  <si>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</si>
  <si>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</si>
  <si>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</si>
  <si>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</si>
  <si>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</si>
  <si>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</si>
  <si>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</si>
  <si>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</si>
  <si>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</si>
  <si>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</si>
  <si>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</si>
  <si>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</si>
  <si>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</si>
  <si>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</si>
  <si>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</si>
  <si>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</si>
  <si>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</si>
  <si>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</si>
  <si>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</si>
  <si>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</si>
  <si>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</si>
  <si>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</si>
  <si>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</si>
  <si>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</si>
  <si>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</si>
  <si>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</si>
  <si>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</si>
  <si>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</si>
  <si>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</si>
  <si>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</si>
  <si>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</si>
  <si>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</si>
  <si>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</si>
  <si>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</si>
  <si>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</si>
  <si>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</si>
  <si>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</si>
  <si>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</si>
  <si>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</si>
  <si>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</si>
  <si>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</si>
  <si>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</si>
  <si>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</si>
  <si>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</si>
  <si>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</si>
  <si>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</si>
  <si>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</si>
  <si>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</si>
  <si>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</si>
  <si>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</si>
  <si>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</si>
  <si>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</si>
  <si>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</si>
  <si>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</si>
  <si>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</si>
  <si>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</si>
  <si>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</si>
  <si>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</si>
  <si>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</si>
  <si>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</si>
  <si>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</si>
  <si>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</si>
  <si>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</si>
  <si>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</si>
  <si>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</si>
  <si>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</si>
  <si>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</si>
  <si>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</si>
  <si>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</si>
  <si>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</si>
  <si>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</si>
  <si>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</si>
  <si>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</si>
  <si>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</si>
  <si>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</si>
  <si>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</si>
  <si>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</si>
  <si>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</si>
  <si>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</si>
  <si>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</si>
  <si>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</si>
  <si>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</si>
  <si>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</si>
  <si>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</si>
  <si>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</si>
  <si>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</si>
  <si>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</si>
  <si>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</si>
  <si>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</si>
  <si>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</si>
  <si>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</si>
  <si>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</si>
  <si>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</si>
  <si>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</si>
  <si>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</si>
  <si>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</si>
  <si>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</si>
  <si>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</si>
  <si>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</si>
  <si>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</si>
  <si>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</si>
  <si>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</si>
  <si>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</si>
  <si>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</si>
  <si>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</si>
  <si>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</si>
  <si>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</si>
  <si>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</si>
  <si>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</si>
  <si>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</si>
  <si>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</si>
  <si>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</si>
  <si>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</si>
  <si>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</si>
  <si>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</si>
  <si>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</si>
  <si>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</si>
  <si>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</si>
  <si>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</si>
  <si>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</si>
  <si>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</si>
  <si>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</si>
  <si>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</si>
  <si>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</si>
  <si>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</si>
  <si>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</si>
  <si>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</si>
  <si>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</si>
  <si>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</si>
  <si>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</si>
  <si>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</si>
  <si>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</si>
  <si>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</si>
  <si>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</si>
  <si>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</si>
  <si>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</si>
  <si>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</si>
  <si>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</si>
  <si>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</si>
  <si>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</si>
  <si>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</si>
  <si>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</si>
  <si>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</si>
  <si>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</si>
  <si>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</si>
  <si>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</si>
  <si>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</si>
  <si>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</si>
  <si>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</si>
  <si>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</si>
  <si>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</si>
  <si>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</si>
  <si>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</si>
  <si>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</si>
  <si>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</si>
  <si>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</si>
  <si>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</si>
  <si>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</si>
  <si>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</si>
  <si>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</si>
  <si>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</si>
  <si>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</si>
  <si>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</si>
  <si>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</si>
  <si>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</si>
  <si>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</si>
  <si>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</si>
  <si>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</si>
  <si>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</si>
  <si>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</si>
  <si>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</si>
  <si>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</si>
  <si>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</si>
  <si>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</si>
  <si>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</si>
  <si>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</si>
  <si>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</si>
  <si>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</si>
  <si>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</si>
  <si>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</si>
  <si>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</si>
  <si>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</si>
  <si>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</si>
  <si>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</si>
  <si>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</si>
  <si>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</si>
  <si>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</si>
  <si>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</si>
  <si>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</si>
  <si>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</si>
  <si>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</si>
  <si>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</si>
  <si>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</si>
  <si>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</si>
  <si>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</si>
  <si>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</si>
  <si>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</si>
  <si>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</si>
  <si>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</si>
  <si>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</si>
  <si>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</si>
  <si>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</si>
  <si>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</si>
  <si>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</si>
  <si>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</si>
  <si>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</si>
  <si>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</si>
  <si>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</si>
  <si>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</si>
  <si>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</si>
  <si>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</si>
  <si>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</si>
  <si>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</si>
  <si>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</si>
  <si>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</si>
  <si>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</si>
  <si>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</si>
  <si>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</si>
  <si>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</si>
  <si>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</si>
  <si>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</si>
  <si>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</si>
  <si>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</si>
  <si>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</si>
  <si>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</si>
  <si>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</si>
  <si>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</si>
  <si>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</si>
  <si>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</si>
  <si>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</si>
  <si>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</si>
  <si>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</si>
  <si>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</si>
  <si>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</si>
  <si>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</si>
  <si>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</si>
  <si>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</si>
  <si>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</si>
  <si>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</si>
  <si>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</si>
  <si>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</si>
  <si>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</si>
  <si>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</si>
  <si>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</si>
  <si>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</si>
  <si>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</si>
  <si>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</si>
  <si>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</si>
  <si>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</si>
  <si>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</si>
  <si>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</si>
  <si>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</si>
  <si>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</si>
  <si>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</si>
  <si>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</si>
  <si>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</si>
  <si>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</si>
  <si>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</si>
  <si>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</si>
  <si>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</si>
  <si>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</si>
  <si>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</si>
  <si>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</si>
  <si>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</si>
  <si>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</si>
  <si>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</si>
  <si>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</si>
  <si>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</si>
  <si>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</si>
  <si>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</si>
  <si>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</si>
  <si>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</si>
  <si>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</si>
  <si>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</si>
  <si>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</si>
  <si>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</si>
  <si>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</si>
  <si>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</si>
  <si>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</si>
  <si>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</si>
  <si>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</si>
  <si>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</si>
  <si>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</si>
  <si>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</si>
  <si>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</si>
  <si>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</si>
  <si>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</si>
  <si>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</si>
  <si>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</si>
  <si>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</si>
  <si>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</si>
  <si>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</si>
  <si>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</si>
  <si>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</si>
  <si>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</si>
  <si>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</si>
  <si>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</si>
  <si>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</si>
  <si>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</si>
  <si>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</si>
  <si>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</si>
  <si>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</si>
  <si>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</si>
  <si>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</si>
  <si>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</si>
  <si>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</si>
  <si>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</si>
  <si>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</si>
  <si>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</si>
  <si>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</si>
  <si>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</si>
  <si>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</si>
  <si>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</si>
  <si>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</si>
  <si>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</si>
  <si>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</si>
  <si>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</si>
  <si>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</si>
  <si>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</si>
  <si>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</si>
  <si>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</si>
  <si>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</si>
  <si>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</si>
  <si>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</si>
  <si>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</si>
  <si>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</si>
  <si>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</si>
  <si>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</si>
  <si>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</si>
  <si>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</si>
  <si>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</si>
  <si>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</si>
  <si>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</si>
  <si>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</si>
  <si>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</si>
  <si>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</si>
  <si>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</si>
  <si>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</si>
  <si>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</si>
  <si>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</si>
  <si>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</si>
  <si>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</si>
  <si>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</si>
  <si>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</si>
  <si>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</si>
  <si>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</si>
  <si>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</si>
  <si>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</si>
  <si>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</si>
  <si>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</si>
  <si>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</si>
  <si>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</si>
  <si>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</si>
  <si>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</si>
  <si>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</si>
  <si>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</si>
  <si>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</si>
  <si>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</si>
  <si>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</si>
  <si>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</si>
  <si>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</si>
  <si>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</si>
  <si>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</si>
  <si>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</si>
  <si>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</si>
  <si>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</si>
  <si>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</si>
  <si>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</si>
  <si>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</si>
  <si>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</si>
  <si>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</si>
  <si>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</si>
  <si>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</si>
  <si>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</si>
  <si>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</si>
  <si>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</si>
  <si>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</si>
  <si>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</si>
  <si>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</si>
  <si>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</si>
  <si>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</si>
  <si>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</si>
  <si>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</si>
  <si>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</si>
  <si>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</si>
  <si>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</si>
  <si>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</si>
  <si>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</si>
  <si>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</si>
  <si>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</si>
  <si>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</si>
  <si>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</si>
  <si>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</si>
  <si>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</si>
  <si>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</si>
  <si>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</si>
  <si>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</si>
  <si>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</si>
  <si>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</si>
  <si>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</si>
  <si>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</si>
  <si>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</si>
  <si>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</si>
  <si>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</si>
  <si>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</si>
  <si>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</si>
  <si>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</si>
  <si>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</si>
  <si>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</si>
  <si>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</si>
  <si>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</si>
  <si>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</si>
  <si>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</si>
  <si>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</si>
  <si>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</si>
  <si>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</si>
  <si>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</si>
  <si>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</si>
  <si>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</si>
  <si>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</si>
  <si>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</si>
  <si>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</si>
  <si>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</si>
  <si>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</si>
  <si>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</si>
  <si>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</si>
  <si>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</si>
  <si>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</si>
  <si>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</si>
  <si>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</si>
  <si>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</si>
  <si>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</si>
  <si>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</si>
  <si>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</si>
  <si>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</si>
  <si>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</si>
  <si>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</si>
  <si>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</si>
  <si>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</si>
  <si>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</si>
  <si>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</si>
  <si>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</si>
  <si>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</si>
  <si>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</si>
  <si>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</si>
  <si>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</si>
  <si>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</si>
  <si>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</si>
  <si>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</si>
  <si>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</si>
  <si>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</si>
  <si>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</si>
  <si>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</si>
  <si>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</si>
  <si>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</si>
  <si>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</si>
  <si>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</si>
  <si>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</si>
  <si>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</si>
  <si>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</si>
  <si>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</si>
  <si>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</si>
  <si>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</si>
  <si>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</si>
  <si>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</si>
  <si>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</si>
  <si>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</si>
  <si>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</si>
  <si>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</si>
  <si>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</si>
  <si>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</si>
  <si>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</si>
  <si>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</si>
  <si>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</si>
  <si>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</si>
  <si>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</si>
  <si>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</si>
  <si>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</si>
  <si>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</si>
  <si>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</si>
  <si>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</si>
  <si>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</si>
  <si>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</si>
  <si>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</si>
  <si>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</si>
  <si>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</si>
  <si>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</si>
  <si>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</si>
  <si>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</si>
  <si>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</si>
  <si>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</si>
  <si>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</si>
  <si>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</si>
  <si>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</si>
  <si>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</si>
  <si>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</si>
  <si>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</si>
  <si>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</si>
  <si>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</si>
  <si>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</si>
  <si>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</si>
  <si>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</si>
  <si>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</si>
  <si>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</si>
  <si>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</si>
  <si>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</si>
  <si>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</si>
  <si>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</si>
  <si>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</si>
  <si>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</si>
  <si>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</si>
  <si>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</si>
  <si>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</si>
  <si>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</si>
  <si>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</si>
  <si>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</si>
  <si>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</si>
  <si>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</si>
  <si>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</si>
  <si>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</si>
  <si>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</si>
  <si>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</si>
  <si>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</si>
  <si>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</si>
  <si>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</si>
  <si>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</si>
  <si>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</si>
  <si>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</si>
  <si>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</si>
  <si>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</si>
  <si>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</si>
  <si>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</si>
  <si>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</si>
  <si>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</si>
  <si>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</si>
  <si>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</si>
  <si>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</si>
  <si>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</si>
  <si>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</si>
  <si>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</si>
  <si>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</si>
  <si>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</si>
  <si>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</si>
  <si>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</si>
  <si>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</si>
  <si>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</si>
  <si>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</si>
  <si>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</si>
  <si>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</si>
  <si>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</si>
  <si>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</si>
  <si>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</si>
  <si>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</si>
  <si>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</si>
  <si>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</si>
  <si>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</si>
  <si>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</si>
  <si>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</si>
  <si>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</si>
  <si>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</si>
  <si>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</si>
  <si>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</si>
  <si>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</si>
  <si>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</si>
  <si>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</si>
  <si>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</si>
  <si>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</si>
  <si>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</si>
  <si>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</si>
  <si>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</si>
  <si>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</si>
  <si>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</si>
  <si>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</si>
  <si>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</si>
  <si>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</si>
  <si>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</si>
  <si>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</si>
  <si>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</si>
  <si>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</si>
  <si>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</si>
  <si>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</si>
  <si>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</si>
  <si>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</si>
  <si>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</si>
  <si>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</si>
  <si>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</si>
  <si>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</si>
  <si>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</si>
  <si>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</si>
  <si>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</si>
  <si>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</si>
  <si>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</si>
  <si>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</si>
  <si>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</si>
  <si>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</si>
  <si>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</si>
  <si>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</si>
  <si>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</si>
  <si>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</si>
  <si>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</si>
  <si>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</si>
  <si>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</si>
  <si>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</si>
  <si>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</si>
  <si>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</si>
  <si>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</si>
  <si>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</si>
  <si>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</si>
  <si>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</si>
  <si>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</si>
  <si>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</si>
  <si>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</si>
  <si>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</si>
  <si>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</si>
  <si>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</si>
  <si>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</si>
  <si>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</si>
  <si>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</si>
  <si>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</si>
  <si>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</si>
  <si>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</si>
  <si>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</si>
  <si>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</si>
  <si>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</si>
  <si>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</si>
  <si>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</si>
  <si>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</si>
  <si>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</si>
  <si>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</si>
  <si>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</si>
  <si>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</si>
  <si>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</si>
  <si>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</si>
  <si>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</si>
  <si>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</si>
  <si>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</si>
  <si>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</si>
  <si>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</si>
  <si>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</si>
  <si>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</si>
  <si>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</si>
  <si>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</si>
  <si>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</si>
  <si>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</si>
  <si>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</si>
  <si>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</si>
  <si>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</si>
  <si>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</si>
  <si>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</si>
  <si>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</si>
  <si>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</si>
  <si>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</si>
  <si>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</si>
  <si>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</si>
  <si>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</si>
  <si>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</si>
  <si>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</si>
  <si>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</si>
  <si>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</si>
  <si>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</si>
  <si>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</si>
  <si>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</si>
  <si>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</si>
  <si>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</si>
  <si>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</si>
  <si>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</si>
  <si>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</si>
  <si>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</si>
  <si>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</si>
  <si>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</si>
  <si>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</si>
  <si>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</si>
  <si>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</si>
  <si>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</si>
  <si>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</si>
  <si>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</si>
  <si>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</si>
  <si>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</si>
  <si>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</si>
  <si>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</si>
  <si>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</si>
  <si>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</si>
  <si>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</si>
  <si>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</si>
  <si>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</si>
  <si>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</si>
  <si>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</si>
  <si>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</si>
  <si>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</si>
  <si>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</si>
  <si>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</si>
  <si>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</si>
  <si>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</si>
  <si>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</si>
  <si>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</si>
  <si>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</si>
  <si>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</si>
  <si>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</si>
  <si>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</si>
  <si>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</si>
  <si>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</si>
  <si>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</si>
  <si>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</si>
  <si>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</si>
  <si>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</si>
  <si>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</si>
  <si>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</si>
  <si>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</si>
  <si>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</si>
  <si>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</si>
  <si>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</si>
  <si>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</si>
  <si>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</si>
  <si>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</si>
  <si>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</si>
  <si>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</si>
  <si>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</si>
  <si>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</si>
  <si>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</si>
  <si>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</si>
  <si>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</si>
  <si>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</si>
  <si>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</si>
  <si>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</si>
  <si>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</si>
  <si>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</si>
  <si>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</si>
  <si>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</si>
  <si>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</si>
  <si>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</si>
  <si>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</si>
  <si>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</si>
  <si>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</si>
  <si>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</si>
  <si>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</si>
  <si>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</si>
  <si>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</si>
  <si>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</si>
  <si>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</si>
  <si>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</si>
  <si>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</si>
  <si>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</si>
  <si>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</si>
  <si>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</si>
  <si>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</si>
  <si>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</si>
  <si>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</si>
  <si>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</si>
  <si>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</si>
  <si>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</si>
  <si>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</si>
  <si>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</si>
  <si>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</si>
  <si>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</si>
  <si>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</si>
  <si>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</si>
  <si>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</si>
  <si>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</si>
  <si>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</si>
  <si>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</si>
  <si>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</si>
  <si>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</si>
  <si>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</si>
  <si>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</si>
  <si>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</si>
  <si>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</si>
  <si>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</si>
  <si>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</si>
  <si>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</si>
  <si>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</si>
  <si>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</si>
  <si>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</si>
  <si>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</si>
  <si>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</si>
  <si>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</si>
  <si>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</si>
  <si>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</si>
  <si>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</si>
  <si>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</si>
  <si>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</si>
  <si>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</si>
  <si>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</si>
  <si>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</si>
  <si>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</si>
  <si>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</si>
  <si>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</si>
  <si>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</si>
  <si>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</si>
  <si>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</si>
  <si>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</si>
  <si>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</si>
  <si>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</si>
  <si>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</si>
  <si>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</si>
  <si>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</si>
  <si>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</si>
  <si>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</si>
  <si>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</si>
  <si>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</si>
  <si>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</si>
  <si>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</si>
  <si>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</si>
  <si>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</si>
  <si>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</si>
  <si>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</si>
  <si>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</si>
  <si>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</si>
  <si>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</si>
  <si>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</si>
  <si>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</si>
  <si>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</si>
  <si>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</si>
  <si>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</si>
  <si>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</si>
  <si>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</si>
  <si>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</si>
  <si>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</si>
  <si>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</si>
  <si>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</si>
  <si>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</si>
  <si>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</si>
  <si>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</si>
  <si>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</si>
  <si>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</si>
  <si>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</si>
  <si>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</si>
  <si>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</si>
  <si>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</si>
  <si>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</si>
  <si>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</si>
  <si>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</si>
  <si>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</si>
  <si>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</si>
  <si>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</si>
  <si>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</si>
  <si>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</si>
  <si>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</si>
  <si>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</si>
  <si>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</si>
  <si>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</si>
  <si>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</si>
  <si>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</si>
  <si>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</si>
  <si>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</si>
  <si>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</si>
  <si>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</si>
  <si>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</si>
  <si>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</si>
  <si>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</si>
  <si>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</si>
  <si>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</si>
  <si>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</si>
  <si>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</si>
  <si>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</si>
  <si>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</si>
  <si>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</si>
  <si>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</si>
  <si>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</si>
  <si>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</si>
  <si>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</si>
  <si>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</si>
  <si>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</si>
  <si>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</si>
  <si>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</si>
  <si>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</si>
  <si>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</si>
  <si>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</si>
  <si>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</si>
  <si>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</si>
  <si>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</si>
  <si>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</si>
  <si>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</si>
  <si>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</si>
  <si>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</si>
  <si>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</si>
  <si>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</si>
  <si>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</si>
  <si>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</si>
  <si>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</si>
  <si>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</si>
  <si>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</si>
  <si>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</si>
  <si>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</si>
  <si>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</si>
  <si>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</si>
  <si>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</si>
  <si>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</si>
  <si>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</si>
  <si>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</si>
  <si>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</si>
  <si>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</si>
  <si>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</si>
  <si>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</si>
  <si>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</si>
  <si>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</si>
  <si>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</si>
  <si>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</si>
  <si>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</si>
  <si>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</si>
  <si>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</si>
  <si>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</si>
  <si>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</si>
  <si>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</si>
  <si>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</si>
  <si>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</si>
  <si>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</si>
  <si>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</si>
  <si>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</si>
  <si>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</si>
  <si>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</si>
  <si>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</si>
  <si>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</si>
  <si>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</si>
  <si>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</si>
  <si>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</si>
  <si>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</si>
  <si>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</si>
  <si>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</si>
  <si>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</si>
  <si>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</si>
  <si>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</si>
  <si>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</si>
  <si>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</si>
  <si>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</si>
  <si>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</si>
  <si>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</si>
  <si>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</si>
  <si>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</si>
  <si>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</si>
  <si>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</si>
  <si>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</si>
  <si>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</si>
  <si>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</si>
  <si>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</si>
  <si>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</si>
  <si>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</si>
  <si>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</si>
  <si>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</si>
  <si>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</si>
  <si>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</si>
  <si>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</si>
  <si>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</si>
  <si>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</si>
  <si>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</si>
  <si>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</si>
  <si>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</si>
  <si>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</si>
  <si>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</si>
  <si>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</si>
  <si>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</si>
  <si>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</si>
  <si>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</si>
  <si>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</si>
  <si>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</si>
  <si>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</si>
  <si>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</si>
  <si>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</si>
  <si>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</si>
  <si>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</si>
  <si>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</si>
  <si>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</si>
  <si>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</si>
  <si>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</si>
  <si>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</si>
  <si>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</si>
  <si>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</si>
  <si>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</si>
  <si>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</si>
  <si>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</si>
  <si>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</si>
  <si>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</si>
  <si>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</si>
  <si>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</si>
  <si>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</si>
  <si>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</si>
  <si>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</si>
  <si>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</si>
  <si>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</si>
  <si>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</si>
  <si>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</si>
  <si>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</si>
  <si>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</si>
  <si>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</si>
  <si>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</si>
  <si>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</si>
  <si>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</si>
  <si>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</si>
  <si>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</si>
  <si>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</si>
  <si>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</si>
  <si>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</si>
  <si>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</si>
  <si>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</si>
  <si>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</si>
  <si>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</si>
  <si>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</si>
  <si>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</si>
  <si>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</si>
  <si>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</si>
  <si>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</si>
  <si>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</si>
  <si>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</si>
  <si>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</si>
  <si>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</si>
  <si>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</si>
  <si>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</si>
  <si>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</si>
  <si>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</si>
  <si>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</si>
  <si>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</si>
  <si>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</si>
  <si>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</si>
  <si>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</si>
  <si>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</si>
  <si>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</si>
  <si>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</si>
  <si>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</si>
  <si>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</si>
  <si>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</si>
  <si>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</si>
  <si>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</si>
  <si>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</si>
  <si>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</si>
  <si>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</si>
  <si>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</si>
  <si>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</si>
  <si>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</si>
  <si>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</si>
  <si>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</si>
  <si>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</si>
  <si>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</si>
  <si>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</si>
  <si>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</si>
  <si>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</si>
  <si>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</si>
  <si>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</si>
  <si>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</si>
  <si>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</si>
  <si>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</si>
  <si>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</si>
  <si>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</si>
  <si>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</si>
  <si>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</si>
  <si>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</si>
  <si>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</si>
  <si>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</si>
  <si>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</si>
  <si>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</si>
  <si>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</si>
  <si>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</si>
  <si>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</si>
  <si>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</si>
  <si>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</si>
  <si>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</si>
  <si>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</si>
  <si>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</si>
  <si>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</si>
  <si>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</si>
  <si>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</si>
  <si>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</si>
  <si>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</si>
  <si>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</si>
  <si>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</si>
  <si>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</si>
  <si>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</si>
  <si>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</si>
  <si>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</si>
  <si>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</si>
  <si>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</si>
  <si>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</si>
  <si>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</si>
  <si>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</si>
  <si>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</si>
  <si>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</si>
  <si>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</si>
  <si>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</si>
  <si>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</si>
  <si>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</si>
  <si>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</si>
  <si>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</si>
  <si>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</si>
  <si>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</si>
  <si>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</si>
  <si>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</si>
  <si>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</si>
  <si>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</si>
  <si>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</si>
  <si>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</si>
  <si>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</si>
  <si>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</si>
  <si>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</si>
  <si>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</si>
  <si>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</si>
  <si>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</si>
  <si>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</si>
  <si>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</si>
  <si>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</si>
  <si>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</si>
  <si>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</si>
  <si>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</si>
  <si>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</si>
  <si>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</si>
  <si>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</si>
  <si>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</si>
  <si>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</si>
  <si>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</si>
  <si>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</si>
  <si>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</si>
  <si>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</si>
  <si>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</si>
  <si>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</si>
  <si>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</si>
  <si>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</si>
  <si>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</si>
  <si>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</si>
  <si>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</si>
  <si>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</si>
  <si>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</si>
  <si>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</si>
  <si>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</si>
  <si>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</si>
  <si>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</si>
  <si>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</si>
  <si>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</si>
  <si>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</si>
  <si>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</si>
  <si>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</si>
  <si>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</si>
  <si>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</si>
  <si>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</si>
  <si>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</si>
  <si>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</si>
  <si>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</si>
  <si>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</si>
  <si>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</si>
  <si>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</si>
  <si>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</si>
  <si>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</si>
  <si>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</si>
  <si>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</si>
  <si>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</si>
  <si>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</si>
  <si>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</si>
  <si>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</si>
  <si>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</si>
  <si>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</si>
  <si>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</si>
  <si>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</si>
  <si>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</si>
  <si>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</si>
  <si>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</si>
  <si>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</si>
  <si>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</si>
  <si>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</si>
  <si>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</si>
  <si>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</si>
  <si>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</si>
  <si>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</si>
  <si>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</si>
  <si>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</si>
  <si>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</si>
  <si>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</si>
  <si>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</si>
  <si>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</si>
  <si>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</si>
  <si>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</si>
  <si>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</si>
  <si>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</si>
  <si>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</si>
  <si>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</si>
  <si>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</si>
  <si>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</si>
  <si>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</si>
  <si>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</si>
  <si>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</si>
  <si>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</si>
  <si>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</si>
  <si>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</si>
  <si>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</si>
  <si>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</si>
  <si>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</si>
  <si>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</si>
  <si>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</si>
  <si>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</si>
  <si>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</si>
  <si>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</si>
  <si>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</si>
  <si>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</si>
  <si>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</si>
  <si>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</si>
  <si>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</si>
  <si>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</si>
  <si>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</si>
  <si>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</si>
  <si>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</si>
  <si>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</si>
  <si>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</si>
  <si>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</si>
  <si>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</si>
  <si>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</si>
  <si>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</si>
  <si>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</si>
  <si>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</si>
  <si>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</si>
  <si>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</si>
  <si>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</si>
  <si>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</si>
  <si>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</si>
  <si>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</si>
  <si>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</si>
  <si>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</si>
  <si>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</si>
  <si>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</si>
  <si>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</si>
  <si>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</si>
  <si>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</si>
  <si>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</si>
  <si>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</si>
  <si>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</si>
  <si>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</si>
  <si>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</si>
  <si>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</si>
  <si>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</si>
  <si>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</si>
  <si>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</si>
  <si>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</si>
  <si>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</si>
  <si>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</si>
  <si>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</si>
  <si>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</si>
  <si>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</si>
  <si>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</si>
  <si>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</si>
  <si>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</si>
  <si>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</si>
  <si>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</si>
  <si>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</si>
  <si>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</si>
  <si>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</si>
  <si>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</si>
  <si>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</si>
  <si>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</si>
  <si>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</si>
  <si>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</si>
  <si>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</si>
  <si>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</si>
  <si>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</si>
  <si>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</si>
  <si>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</si>
  <si>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</si>
  <si>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</si>
  <si>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</si>
  <si>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</si>
  <si>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</si>
  <si>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</si>
  <si>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</si>
  <si>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</si>
  <si>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</si>
  <si>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</si>
  <si>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</si>
  <si>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</si>
  <si>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</si>
  <si>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</si>
  <si>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</si>
  <si>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</si>
  <si>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</si>
  <si>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</si>
  <si>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</si>
  <si>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</si>
  <si>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</si>
  <si>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</si>
  <si>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</si>
  <si>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</si>
  <si>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</si>
  <si>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</si>
  <si>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</si>
  <si>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</si>
  <si>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</si>
  <si>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</si>
  <si>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</si>
  <si>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</si>
  <si>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</si>
  <si>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</si>
  <si>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</si>
  <si>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</si>
  <si>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</si>
  <si>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</si>
  <si>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</si>
  <si>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</si>
  <si>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</si>
  <si>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</si>
  <si>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</si>
  <si>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</si>
  <si>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</si>
  <si>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</si>
  <si>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</si>
  <si>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</si>
  <si>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</si>
  <si>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</si>
  <si>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</si>
  <si>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</si>
  <si>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</si>
  <si>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</si>
  <si>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</si>
  <si>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</si>
  <si>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</si>
  <si>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</si>
  <si>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</si>
  <si>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</si>
  <si>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</si>
  <si>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</si>
  <si>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</si>
  <si>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</si>
  <si>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</si>
  <si>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</si>
  <si>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</si>
  <si>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</si>
  <si>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</si>
  <si>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</si>
  <si>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</si>
  <si>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</si>
  <si>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</si>
  <si>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</si>
  <si>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</si>
  <si>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</si>
  <si>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</si>
  <si>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</si>
  <si>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</si>
  <si>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</si>
  <si>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</si>
  <si>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</si>
  <si>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</si>
  <si>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</si>
  <si>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</si>
  <si>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</si>
  <si>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</si>
  <si>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</si>
  <si>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</si>
  <si>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</si>
  <si>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</si>
  <si>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</si>
  <si>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</si>
  <si>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</si>
  <si>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</si>
  <si>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</si>
  <si>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</si>
  <si>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</si>
  <si>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</si>
  <si>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</si>
  <si>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</si>
  <si>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</si>
  <si>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</si>
  <si>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</si>
  <si>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</si>
  <si>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</si>
  <si>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</si>
  <si>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</si>
  <si>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</si>
  <si>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</si>
  <si>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</si>
  <si>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</si>
  <si>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</si>
  <si>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</si>
  <si>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</si>
  <si>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</si>
  <si>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</si>
  <si>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</si>
  <si>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</si>
  <si>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</si>
  <si>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</si>
  <si>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</si>
  <si>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</si>
  <si>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</si>
  <si>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</si>
  <si>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</si>
  <si>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</si>
  <si>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</si>
  <si>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</si>
  <si>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</si>
  <si>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</si>
  <si>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</si>
  <si>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</si>
  <si>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</si>
  <si>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</si>
  <si>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</si>
  <si>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</si>
  <si>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</si>
  <si>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</si>
  <si>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</si>
  <si>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</si>
  <si>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</si>
  <si>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</si>
  <si>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</si>
  <si>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</si>
  <si>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</si>
  <si>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</si>
  <si>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</si>
  <si>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</si>
  <si>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</si>
  <si>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</si>
  <si>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</si>
  <si>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</si>
  <si>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</si>
  <si>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</si>
  <si>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</si>
  <si>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</si>
  <si>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</si>
  <si>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</si>
  <si>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</si>
  <si>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</si>
  <si>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</si>
  <si>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</si>
  <si>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</si>
  <si>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</si>
  <si>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</si>
  <si>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</si>
  <si>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</si>
  <si>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</si>
  <si>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</si>
  <si>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</si>
  <si>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</si>
  <si>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</si>
  <si>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</si>
  <si>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</si>
  <si>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</si>
  <si>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</si>
  <si>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</si>
  <si>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</si>
  <si>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</si>
  <si>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</si>
  <si>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</si>
  <si>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</si>
  <si>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</si>
  <si>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</si>
  <si>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</si>
  <si>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</si>
  <si>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</si>
  <si>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</si>
  <si>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</si>
  <si>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</si>
  <si>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</si>
  <si>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</si>
  <si>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</si>
  <si>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</si>
  <si>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</si>
  <si>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</si>
  <si>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</si>
  <si>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</si>
  <si>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</si>
  <si>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</si>
  <si>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</si>
  <si>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</si>
  <si>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</si>
  <si>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</si>
  <si>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</si>
  <si>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</si>
  <si>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</si>
  <si>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</si>
  <si>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</si>
  <si>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</si>
  <si>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</si>
  <si>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</si>
  <si>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</si>
  <si>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</si>
  <si>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</si>
  <si>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</si>
  <si>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</si>
  <si>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</si>
  <si>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</si>
  <si>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</si>
  <si>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</si>
  <si>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</si>
  <si>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</si>
  <si>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</si>
  <si>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</si>
  <si>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</si>
  <si>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</si>
  <si>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</si>
  <si>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</si>
  <si>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</si>
  <si>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</si>
  <si>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</si>
  <si>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</si>
  <si>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</si>
  <si>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</si>
  <si>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</si>
  <si>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</si>
  <si>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</si>
  <si>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</si>
  <si>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</si>
  <si>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</si>
  <si>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</si>
  <si>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</si>
  <si>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</si>
  <si>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</si>
  <si>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</si>
  <si>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</si>
  <si>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</si>
  <si>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</si>
  <si>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</si>
  <si>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</si>
  <si>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</si>
  <si>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</si>
  <si>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</si>
  <si>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</si>
  <si>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</si>
  <si>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</si>
  <si>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</si>
  <si>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</si>
  <si>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</si>
  <si>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</si>
  <si>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</si>
  <si>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</si>
  <si>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</si>
  <si>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</si>
  <si>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</si>
  <si>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</si>
  <si>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</si>
  <si>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</si>
  <si>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</si>
  <si>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</si>
  <si>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</si>
  <si>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</si>
  <si>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</si>
  <si>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</si>
  <si>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</si>
  <si>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</si>
  <si>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</si>
  <si>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</si>
  <si>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</si>
  <si>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</si>
  <si>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</si>
  <si>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</si>
  <si>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</si>
  <si>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</si>
  <si>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</si>
  <si>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</si>
  <si>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</si>
  <si>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</si>
  <si>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</si>
  <si>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</si>
  <si>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</si>
  <si>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</si>
  <si>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</si>
  <si>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</si>
  <si>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</si>
  <si>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</si>
  <si>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</si>
  <si>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</si>
  <si>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</si>
  <si>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</si>
  <si>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</si>
  <si>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</si>
  <si>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</si>
  <si>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</si>
  <si>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</si>
  <si>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</si>
  <si>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</si>
  <si>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</si>
  <si>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</si>
  <si>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</si>
  <si>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</si>
  <si>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</si>
  <si>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</si>
  <si>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</si>
  <si>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</si>
  <si>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</si>
  <si>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</si>
  <si>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</si>
  <si>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</si>
  <si>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</si>
  <si>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</si>
  <si>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</si>
  <si>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</si>
  <si>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</si>
  <si>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</si>
  <si>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</si>
  <si>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</si>
  <si>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</si>
  <si>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</si>
  <si>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</si>
  <si>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</si>
  <si>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</si>
  <si>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</si>
  <si>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</si>
  <si>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</si>
  <si>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</si>
  <si>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</si>
  <si>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</si>
  <si>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</si>
  <si>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</si>
  <si>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</si>
  <si>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</si>
  <si>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</si>
  <si>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</si>
  <si>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</si>
  <si>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</si>
  <si>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</si>
  <si>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</si>
  <si>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</si>
  <si>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</si>
  <si>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</si>
  <si>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</si>
  <si>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</si>
  <si>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</si>
  <si>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</si>
  <si>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</si>
  <si>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</si>
  <si>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</si>
  <si>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</si>
  <si>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</si>
  <si>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</si>
  <si>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</si>
  <si>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</si>
  <si>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</si>
  <si>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</si>
  <si>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</si>
  <si>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</si>
  <si>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</si>
  <si>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</si>
  <si>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</si>
  <si>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</si>
  <si>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</si>
  <si>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</si>
  <si>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</si>
  <si>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</si>
  <si>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</si>
  <si>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</si>
  <si>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</si>
  <si>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</si>
  <si>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</si>
  <si>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</si>
  <si>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</si>
  <si>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</si>
  <si>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</si>
  <si>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</si>
  <si>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</si>
  <si>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</si>
  <si>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</si>
  <si>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</si>
  <si>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</si>
  <si>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</si>
  <si>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</si>
  <si>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</si>
  <si>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</si>
  <si>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</si>
  <si>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</si>
  <si>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</si>
  <si>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</si>
  <si>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</si>
  <si>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</si>
  <si>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</si>
  <si>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</si>
  <si>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</si>
  <si>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</si>
  <si>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</si>
  <si>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</si>
  <si>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</si>
  <si>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</si>
  <si>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</si>
  <si>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</si>
  <si>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</si>
  <si>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</si>
  <si>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</si>
  <si>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</si>
  <si>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</si>
  <si>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</si>
  <si>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</si>
  <si>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</si>
  <si>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</si>
  <si>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</si>
  <si>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</si>
  <si>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</si>
  <si>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</si>
  <si>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</si>
  <si>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</si>
  <si>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</si>
  <si>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</si>
  <si>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</si>
  <si>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</si>
  <si>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</si>
  <si>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</si>
  <si>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</si>
  <si>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</si>
  <si>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</si>
  <si>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</si>
  <si>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</si>
  <si>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</si>
  <si>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</si>
  <si>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</si>
  <si>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</si>
  <si>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</si>
  <si>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</si>
  <si>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</si>
  <si>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</si>
  <si>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</si>
  <si>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</si>
  <si>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</si>
  <si>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</si>
  <si>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</si>
  <si>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</si>
  <si>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</si>
  <si>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</si>
  <si>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</si>
  <si>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</si>
  <si>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</si>
  <si>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</si>
  <si>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</si>
  <si>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</si>
  <si>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</si>
  <si>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</si>
  <si>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</si>
  <si>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</si>
  <si>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</si>
  <si>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</si>
  <si>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</si>
  <si>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</si>
  <si>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</si>
  <si>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</si>
  <si>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</si>
  <si>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</si>
  <si>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</si>
  <si>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</si>
  <si>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</si>
  <si>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</si>
  <si>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</si>
  <si>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</si>
  <si>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</si>
  <si>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</si>
  <si>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</si>
  <si>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</si>
  <si>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</si>
  <si>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</si>
  <si>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</si>
  <si>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</si>
  <si>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</si>
  <si>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</si>
  <si>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</si>
  <si>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</si>
  <si>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</si>
  <si>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</si>
  <si>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</si>
  <si>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</si>
  <si>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</si>
  <si>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</si>
  <si>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</si>
  <si>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</si>
  <si>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</si>
  <si>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</si>
  <si>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</si>
  <si>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</si>
  <si>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</si>
  <si>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</si>
  <si>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</si>
  <si>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</si>
  <si>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</si>
  <si>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</si>
  <si>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</si>
  <si>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</si>
  <si>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</si>
  <si>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</si>
  <si>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</si>
  <si>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</si>
  <si>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</si>
  <si>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</si>
  <si>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</si>
  <si>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</si>
  <si>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</si>
  <si>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</si>
  <si>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</si>
  <si>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</si>
  <si>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</si>
  <si>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</si>
  <si>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</si>
  <si>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</si>
  <si>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</si>
  <si>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</si>
  <si>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</si>
  <si>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</si>
  <si>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</si>
  <si>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</si>
  <si>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</si>
  <si>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</si>
  <si>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</si>
  <si>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</si>
  <si>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</si>
  <si>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</si>
  <si>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</si>
  <si>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</si>
  <si>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</si>
  <si>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</si>
  <si>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</si>
  <si>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</si>
  <si>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</si>
  <si>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</si>
  <si>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</si>
  <si>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</si>
  <si>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</si>
  <si>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</si>
  <si>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</si>
  <si>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</si>
  <si>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</si>
  <si>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</si>
  <si>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</si>
  <si>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</si>
  <si>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</si>
  <si>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</si>
  <si>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</si>
  <si>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</si>
  <si>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</si>
  <si>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</si>
  <si>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</si>
  <si>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</si>
  <si>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</si>
  <si>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</si>
  <si>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</si>
  <si>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</si>
  <si>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</si>
  <si>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</si>
  <si>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</si>
  <si>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</si>
  <si>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</si>
  <si>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</si>
  <si>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</si>
  <si>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</si>
  <si>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</si>
  <si>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</si>
  <si>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</si>
  <si>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</si>
  <si>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</si>
  <si>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</si>
  <si>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</si>
  <si>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</si>
  <si>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</si>
  <si>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</si>
  <si>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</si>
  <si>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</si>
  <si>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</si>
  <si>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</si>
  <si>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</si>
  <si>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</si>
  <si>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</si>
  <si>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</si>
  <si>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</si>
  <si>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</si>
  <si>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</si>
  <si>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</si>
  <si>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</si>
  <si>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</si>
  <si>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</si>
  <si>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</si>
  <si>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</si>
  <si>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</si>
  <si>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</si>
  <si>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</si>
  <si>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</si>
  <si>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</si>
  <si>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</si>
  <si>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</si>
  <si>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</si>
  <si>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</si>
  <si>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</si>
  <si>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</si>
  <si>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</si>
  <si>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</si>
  <si>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</si>
  <si>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</si>
  <si>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</si>
  <si>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</si>
  <si>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</si>
  <si>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</si>
  <si>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</si>
  <si>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</si>
  <si>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</si>
  <si>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</si>
  <si>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</si>
  <si>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</si>
  <si>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</si>
  <si>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</si>
  <si>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</si>
  <si>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</si>
  <si>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</si>
  <si>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</si>
  <si>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</si>
  <si>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</si>
  <si>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</si>
  <si>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</si>
  <si>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</si>
  <si>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</si>
  <si>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</si>
  <si>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</si>
  <si>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</si>
  <si>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</si>
  <si>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</si>
  <si>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</si>
  <si>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</si>
  <si>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</si>
  <si>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</si>
  <si>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</si>
  <si>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</si>
  <si>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</si>
  <si>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</si>
  <si>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</si>
  <si>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</si>
  <si>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</si>
  <si>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</si>
  <si>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</si>
  <si>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</si>
  <si>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</si>
  <si>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</si>
  <si>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</si>
  <si>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</si>
  <si>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</si>
  <si>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</si>
  <si>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</si>
  <si>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</si>
  <si>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</si>
  <si>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</si>
  <si>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</si>
  <si>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</si>
  <si>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</si>
  <si>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</si>
  <si>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</si>
  <si>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</si>
  <si>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</si>
  <si>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</si>
  <si>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</si>
  <si>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</si>
  <si>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</si>
  <si>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</si>
  <si>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</si>
  <si>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</si>
  <si>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</si>
  <si>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</si>
  <si>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</si>
  <si>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</si>
  <si>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</si>
  <si>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</si>
  <si>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</si>
  <si>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</si>
  <si>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</si>
  <si>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</si>
  <si>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</si>
  <si>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</si>
  <si>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</si>
  <si>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</si>
  <si>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</si>
  <si>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</si>
  <si>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</si>
  <si>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</si>
  <si>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</si>
  <si>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</si>
  <si>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</si>
  <si>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</si>
  <si>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</si>
  <si>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</si>
  <si>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</si>
  <si>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</si>
  <si>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</si>
  <si>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</si>
  <si>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</si>
  <si>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</si>
  <si>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</si>
  <si>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</si>
  <si>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</si>
  <si>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</si>
  <si>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</si>
  <si>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</si>
  <si>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</si>
  <si>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</si>
  <si>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</si>
  <si>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</si>
  <si>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</si>
  <si>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</si>
  <si>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</si>
  <si>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</si>
  <si>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</si>
  <si>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</si>
  <si>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</si>
  <si>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</si>
  <si>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</si>
  <si>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</si>
  <si>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</si>
  <si>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</si>
  <si>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</si>
  <si>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</si>
  <si>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</si>
  <si>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</si>
  <si>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</si>
  <si>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</si>
  <si>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</si>
  <si>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</si>
  <si>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</si>
  <si>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</si>
  <si>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</si>
  <si>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</si>
  <si>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</si>
  <si>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</si>
  <si>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</si>
  <si>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</si>
  <si>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</si>
  <si>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</si>
  <si>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</si>
  <si>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</si>
  <si>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</si>
  <si>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</si>
  <si>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</si>
  <si>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</si>
  <si>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</si>
  <si>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</si>
  <si>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</si>
  <si>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</si>
  <si>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</si>
  <si>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</si>
  <si>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</si>
  <si>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</si>
  <si>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</si>
  <si>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</si>
  <si>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</si>
  <si>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</si>
  <si>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</si>
  <si>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</si>
  <si>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</si>
  <si>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</si>
  <si>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</si>
  <si>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</si>
  <si>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</si>
  <si>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</si>
  <si>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</si>
  <si>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</si>
  <si>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</si>
  <si>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</si>
  <si>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</si>
  <si>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</si>
  <si>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</si>
  <si>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</si>
  <si>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</si>
  <si>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</si>
  <si>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</si>
  <si>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</si>
  <si>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</si>
  <si>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</si>
  <si>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</si>
  <si>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</si>
  <si>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</si>
  <si>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</si>
  <si>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</si>
  <si>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</si>
  <si>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</si>
  <si>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</si>
  <si>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</si>
  <si>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</si>
  <si>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</si>
  <si>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</si>
  <si>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</si>
  <si>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</si>
  <si>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</si>
  <si>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</si>
  <si>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</si>
  <si>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</si>
  <si>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</si>
  <si>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</si>
  <si>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</si>
  <si>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</si>
  <si>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</si>
  <si>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</si>
  <si>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</si>
  <si>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</si>
  <si>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</si>
  <si>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</si>
  <si>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</si>
  <si>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</si>
  <si>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</si>
  <si>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</si>
  <si>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</si>
  <si>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</si>
  <si>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</si>
  <si>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</si>
  <si>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</si>
  <si>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</si>
  <si>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</si>
  <si>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</si>
  <si>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</si>
  <si>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</si>
  <si>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</si>
  <si>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</si>
  <si>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</si>
  <si>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</si>
  <si>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</si>
  <si>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</si>
  <si>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</si>
  <si>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</si>
  <si>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</si>
  <si>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</si>
  <si>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</si>
  <si>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</si>
  <si>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</si>
  <si>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</si>
  <si>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</si>
  <si>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</si>
  <si>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</si>
  <si>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</si>
  <si>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</si>
  <si>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</si>
  <si>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</si>
  <si>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</si>
  <si>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</si>
  <si>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</si>
  <si>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</si>
  <si>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</si>
  <si>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</si>
  <si>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</si>
  <si>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</si>
  <si>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</si>
  <si>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</si>
  <si>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</si>
  <si>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</si>
  <si>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</si>
  <si>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</si>
  <si>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</si>
  <si>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</si>
  <si>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</si>
  <si>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</si>
  <si>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</si>
  <si>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</si>
  <si>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</si>
  <si>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</si>
  <si>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</si>
  <si>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</si>
  <si>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</si>
  <si>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</si>
  <si>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</si>
  <si>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</si>
  <si>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</si>
  <si>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</si>
  <si>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</si>
  <si>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</si>
  <si>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</si>
  <si>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</si>
  <si>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</si>
  <si>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</si>
  <si>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</si>
  <si>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</si>
  <si>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</si>
  <si>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</si>
  <si>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</si>
  <si>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</si>
  <si>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</si>
  <si>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</si>
  <si>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</si>
  <si>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</si>
  <si>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</si>
  <si>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</si>
  <si>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</si>
  <si>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</si>
  <si>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</si>
  <si>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</si>
  <si>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</si>
  <si>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</si>
  <si>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</si>
  <si>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</si>
  <si>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</si>
  <si>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</si>
  <si>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</si>
  <si>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</si>
  <si>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</si>
  <si>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</si>
  <si>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</si>
  <si>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</si>
  <si>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</si>
  <si>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</si>
  <si>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</si>
  <si>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</si>
  <si>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</si>
  <si>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</si>
  <si>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</si>
  <si>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</si>
  <si>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</si>
  <si>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</si>
  <si>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</si>
  <si>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</si>
  <si>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</si>
  <si>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</si>
  <si>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</si>
  <si>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</si>
  <si>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</si>
  <si>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</si>
  <si>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</si>
  <si>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</si>
  <si>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</si>
  <si>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</si>
  <si>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</si>
  <si>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</si>
  <si>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</si>
  <si>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</si>
  <si>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</si>
  <si>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</si>
  <si>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</si>
  <si>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</si>
  <si>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</si>
  <si>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</si>
  <si>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</si>
  <si>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</si>
  <si>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</si>
  <si>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</si>
  <si>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</si>
  <si>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</si>
  <si>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</si>
  <si>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</si>
  <si>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</si>
  <si>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</si>
  <si>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</si>
  <si>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</si>
  <si>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</si>
  <si>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</si>
  <si>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</si>
  <si>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</si>
  <si>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</si>
  <si>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</si>
  <si>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</si>
  <si>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</si>
  <si>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</si>
  <si>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</si>
  <si>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</si>
  <si>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</si>
  <si>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</si>
  <si>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</si>
  <si>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</si>
  <si>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</si>
  <si>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</si>
  <si>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</si>
  <si>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</si>
  <si>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</si>
  <si>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</si>
  <si>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</si>
  <si>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</si>
  <si>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</si>
  <si>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</si>
  <si>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</si>
  <si>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</si>
  <si>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</si>
  <si>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</si>
  <si>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</si>
  <si>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</si>
  <si>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</si>
  <si>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</si>
  <si>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</si>
  <si>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</si>
  <si>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</si>
  <si>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</si>
  <si>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</si>
  <si>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</si>
  <si>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</si>
  <si>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</si>
  <si>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</si>
  <si>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</si>
  <si>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</si>
  <si>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</si>
  <si>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</si>
  <si>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</si>
  <si>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</si>
  <si>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</si>
  <si>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</si>
  <si>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</si>
  <si>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</si>
  <si>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</si>
  <si>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</si>
  <si>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</si>
  <si>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</si>
  <si>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</si>
  <si>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</si>
  <si>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</si>
  <si>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</si>
  <si>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</si>
  <si>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</si>
  <si>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</si>
  <si>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</si>
  <si>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</si>
  <si>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</si>
  <si>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</si>
  <si>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</si>
  <si>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</si>
  <si>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</si>
  <si>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</si>
  <si>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</si>
  <si>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</si>
  <si>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</si>
  <si>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</si>
  <si>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</si>
  <si>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</si>
  <si>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</si>
  <si>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</si>
  <si>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</si>
  <si>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</si>
  <si>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</si>
  <si>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</si>
  <si>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</si>
  <si>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</si>
  <si>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</si>
  <si>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</si>
  <si>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</si>
  <si>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</si>
  <si>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</si>
  <si>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</si>
  <si>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</si>
  <si>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</si>
  <si>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</si>
  <si>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</si>
  <si>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</si>
  <si>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</si>
  <si>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</si>
  <si>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</si>
  <si>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</si>
  <si>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</si>
  <si>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</si>
  <si>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</si>
  <si>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</si>
  <si>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</si>
  <si>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</si>
  <si>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</si>
  <si>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</si>
  <si>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</si>
  <si>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</si>
  <si>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</si>
  <si>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</si>
  <si>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</si>
  <si>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</si>
  <si>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</si>
  <si>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</si>
  <si>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</si>
  <si>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</si>
  <si>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</si>
  <si>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</si>
  <si>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</si>
  <si>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</si>
  <si>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</si>
  <si>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</si>
  <si>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</si>
  <si>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</si>
  <si>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</si>
  <si>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</si>
  <si>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</si>
  <si>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</si>
  <si>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</si>
  <si>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</si>
  <si>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</si>
  <si>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</si>
  <si>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</si>
  <si>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</si>
  <si>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</si>
  <si>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</si>
  <si>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</si>
  <si>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</si>
  <si>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</si>
  <si>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</si>
  <si>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</si>
  <si>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</si>
  <si>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</si>
  <si>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</si>
  <si>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</si>
  <si>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</si>
  <si>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</si>
  <si>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</si>
  <si>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</si>
  <si>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</si>
  <si>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</si>
  <si>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</si>
  <si>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</si>
  <si>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</si>
  <si>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</si>
  <si>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</si>
  <si>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</si>
  <si>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</si>
  <si>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</si>
  <si>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</si>
  <si>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</si>
  <si>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</si>
  <si>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</si>
  <si>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</si>
  <si>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</si>
  <si>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</si>
  <si>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</si>
  <si>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</si>
  <si>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</si>
  <si>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</si>
  <si>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</si>
  <si>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</si>
  <si>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</si>
  <si>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</si>
  <si>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</si>
  <si>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</si>
  <si>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</si>
  <si>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</si>
  <si>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</si>
  <si>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</si>
  <si>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</si>
  <si>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</si>
  <si>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</si>
  <si>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</si>
  <si>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</si>
  <si>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</si>
  <si>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</si>
  <si>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</si>
  <si>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</si>
  <si>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</si>
  <si>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</si>
  <si>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</si>
  <si>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</si>
  <si>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</si>
  <si>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</si>
  <si>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</si>
  <si>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</si>
  <si>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</si>
  <si>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</si>
  <si>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</si>
  <si>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</si>
  <si>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</si>
  <si>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</si>
  <si>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</si>
  <si>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</si>
  <si>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</si>
  <si>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</si>
  <si>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</si>
  <si>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</si>
  <si>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</si>
  <si>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</si>
  <si>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</si>
  <si>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</si>
  <si>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</si>
  <si>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</si>
  <si>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</si>
  <si>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</si>
  <si>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</si>
  <si>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</si>
  <si>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</si>
  <si>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</si>
  <si>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</si>
  <si>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</si>
  <si>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</si>
  <si>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</si>
  <si>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</si>
  <si>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</si>
  <si>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</si>
  <si>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</si>
  <si>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</si>
  <si>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</si>
  <si>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</si>
  <si>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</si>
  <si>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</si>
  <si>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</si>
  <si>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</si>
  <si>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</si>
  <si>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</si>
  <si>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</si>
  <si>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</si>
  <si>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</si>
  <si>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</si>
  <si>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</si>
  <si>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</si>
  <si>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</si>
  <si>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</si>
  <si>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</si>
  <si>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</si>
  <si>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</si>
  <si>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</si>
  <si>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</si>
  <si>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</si>
  <si>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</si>
  <si>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</si>
  <si>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</si>
  <si>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</si>
  <si>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</si>
  <si>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</si>
  <si>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</si>
  <si>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</si>
  <si>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</si>
  <si>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</si>
  <si>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</si>
  <si>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</si>
  <si>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</si>
  <si>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</si>
  <si>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</si>
  <si>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</si>
  <si>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</si>
  <si>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</si>
  <si>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</si>
  <si>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</si>
  <si>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</si>
  <si>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</si>
  <si>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</si>
  <si>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</si>
  <si>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</si>
  <si>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</si>
  <si>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</si>
  <si>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</si>
  <si>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</si>
  <si>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</si>
  <si>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</si>
  <si>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</si>
  <si>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</si>
  <si>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</si>
  <si>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</si>
  <si>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</si>
  <si>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</si>
  <si>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</si>
  <si>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</si>
  <si>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</si>
  <si>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</si>
  <si>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</si>
  <si>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</si>
  <si>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</si>
  <si>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</si>
  <si>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</si>
  <si>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</si>
  <si>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</si>
  <si>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</si>
  <si>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</si>
  <si>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</si>
  <si>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</si>
  <si>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</si>
  <si>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</si>
  <si>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</si>
  <si>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</si>
  <si>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</si>
  <si>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</si>
  <si>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</si>
  <si>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</si>
  <si>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</si>
  <si>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</si>
  <si>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</si>
  <si>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</si>
  <si>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</si>
  <si>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</si>
  <si>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</si>
  <si>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</si>
  <si>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</si>
  <si>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</si>
  <si>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</si>
  <si>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</si>
  <si>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</si>
  <si>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</si>
  <si>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</si>
  <si>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</si>
  <si>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</si>
  <si>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</si>
  <si>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</si>
  <si>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</si>
  <si>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</si>
  <si>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</si>
  <si>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</si>
  <si>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</si>
  <si>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</si>
  <si>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</si>
  <si>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</si>
  <si>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</si>
  <si>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</si>
  <si>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</si>
  <si>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</si>
  <si>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</si>
  <si>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</si>
  <si>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</si>
  <si>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</si>
  <si>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</si>
  <si>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</si>
  <si>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</si>
  <si>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</si>
  <si>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</si>
  <si>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</si>
  <si>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</si>
  <si>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</si>
  <si>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</si>
  <si>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</si>
  <si>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</si>
  <si>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</si>
  <si>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</si>
  <si>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</si>
  <si>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</si>
  <si>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</si>
  <si>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</si>
  <si>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</si>
  <si>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</si>
  <si>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</si>
  <si>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</si>
  <si>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</si>
  <si>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</si>
  <si>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</si>
  <si>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</si>
  <si>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</si>
  <si>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</si>
  <si>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</si>
  <si>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</si>
  <si>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</si>
  <si>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</si>
  <si>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</si>
  <si>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</si>
  <si>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</si>
  <si>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</si>
  <si>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</si>
  <si>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</si>
  <si>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</si>
  <si>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</si>
  <si>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</si>
  <si>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</si>
  <si>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</si>
  <si>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</si>
  <si>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</si>
  <si>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</si>
  <si>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</si>
  <si>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</si>
  <si>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</si>
  <si>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</si>
  <si>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</si>
  <si>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</si>
  <si>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</si>
  <si>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</si>
  <si>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</si>
  <si>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</si>
  <si>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</si>
  <si>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</si>
  <si>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</si>
  <si>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</si>
  <si>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</si>
  <si>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</si>
  <si>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</si>
  <si>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</si>
  <si>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</si>
  <si>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</si>
  <si>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</si>
  <si>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</si>
  <si>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</si>
  <si>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</si>
  <si>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</si>
  <si>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</si>
  <si>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</si>
  <si>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</si>
  <si>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</si>
  <si>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</si>
  <si>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</si>
  <si>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</si>
  <si>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</si>
  <si>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</si>
  <si>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</si>
  <si>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</si>
  <si>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</si>
  <si>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</si>
  <si>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</si>
  <si>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</si>
  <si>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</si>
  <si>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</si>
  <si>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</si>
  <si>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</si>
  <si>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</si>
  <si>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</si>
  <si>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</si>
  <si>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</si>
  <si>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</si>
  <si>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</si>
  <si>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</si>
  <si>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</si>
  <si>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</si>
  <si>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</si>
  <si>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</si>
  <si>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</si>
  <si>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</si>
  <si>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</si>
  <si>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</si>
  <si>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</si>
  <si>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</si>
  <si>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</si>
  <si>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</si>
  <si>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</si>
  <si>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</si>
  <si>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</si>
  <si>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</si>
  <si>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</si>
  <si>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</si>
  <si>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</si>
  <si>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</si>
  <si>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</si>
  <si>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</si>
  <si>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</si>
  <si>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</si>
  <si>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</si>
  <si>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</si>
  <si>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</si>
  <si>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</si>
  <si>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</si>
  <si>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</si>
  <si>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</si>
  <si>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</si>
  <si>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</si>
  <si>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</si>
  <si>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</si>
  <si>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</si>
  <si>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</si>
  <si>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</si>
  <si>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</si>
  <si>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</si>
  <si>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</si>
  <si>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</si>
  <si>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</si>
  <si>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</si>
  <si>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</si>
  <si>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</si>
  <si>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</si>
  <si>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</si>
  <si>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</si>
  <si>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</si>
  <si>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</si>
  <si>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</si>
  <si>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</si>
  <si>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</si>
  <si>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</si>
  <si>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</si>
  <si>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</si>
  <si>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</si>
  <si>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</si>
  <si>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</si>
  <si>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</si>
  <si>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</si>
  <si>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</si>
  <si>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</si>
  <si>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</si>
  <si>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</si>
  <si>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</si>
  <si>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</si>
  <si>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</si>
  <si>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</si>
  <si>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</si>
  <si>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</si>
  <si>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</si>
  <si>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</si>
  <si>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</si>
  <si>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</si>
  <si>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</si>
  <si>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</si>
  <si>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</si>
  <si>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</si>
  <si>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</si>
  <si>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</si>
  <si>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</si>
  <si>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</si>
  <si>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</si>
  <si>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</si>
  <si>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</si>
  <si>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</si>
  <si>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</si>
  <si>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</si>
  <si>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</si>
  <si>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</si>
  <si>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</si>
  <si>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</si>
  <si>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</si>
  <si>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</si>
  <si>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</si>
  <si>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</si>
  <si>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</si>
  <si>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</si>
  <si>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</si>
  <si>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</si>
  <si>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</si>
  <si>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</si>
  <si>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</si>
  <si>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</si>
  <si>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</si>
  <si>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</si>
  <si>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</si>
  <si>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</si>
  <si>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</si>
  <si>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</si>
  <si>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</si>
  <si>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</si>
  <si>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</si>
  <si>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</si>
  <si>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</si>
  <si>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</si>
  <si>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</si>
  <si>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</si>
  <si>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</si>
  <si>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</si>
  <si>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</si>
  <si>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</si>
  <si>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</si>
  <si>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</si>
  <si>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</si>
  <si>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</si>
  <si>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</si>
  <si>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</si>
  <si>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</si>
  <si>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</si>
  <si>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</si>
  <si>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</si>
  <si>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</si>
  <si>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</si>
  <si>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</si>
  <si>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</si>
  <si>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</si>
  <si>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</si>
  <si>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</si>
  <si>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</si>
  <si>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</si>
  <si>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</si>
  <si>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</si>
  <si>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</si>
  <si>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</si>
  <si>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</si>
  <si>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</si>
  <si>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</si>
  <si>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</si>
  <si>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</si>
  <si>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</si>
  <si>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</si>
  <si>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</si>
  <si>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</si>
  <si>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</si>
  <si>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</si>
  <si>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</si>
  <si>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</si>
  <si>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</si>
  <si>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</si>
  <si>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</si>
  <si>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</si>
  <si>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</si>
  <si>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</si>
  <si>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</si>
  <si>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</si>
  <si>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</si>
  <si>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</si>
  <si>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</si>
  <si>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</si>
  <si>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</si>
  <si>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</si>
  <si>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</si>
  <si>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</si>
  <si>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</si>
  <si>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</si>
  <si>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</si>
  <si>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</si>
  <si>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</si>
  <si>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</si>
  <si>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</si>
  <si>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</si>
  <si>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</si>
  <si>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</si>
  <si>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</si>
  <si>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</si>
  <si>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</si>
  <si>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</si>
  <si>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</si>
  <si>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</si>
  <si>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</si>
  <si>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</si>
  <si>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</si>
  <si>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</si>
  <si>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</si>
  <si>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</si>
  <si>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</si>
  <si>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</si>
  <si>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</si>
  <si>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</si>
  <si>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</si>
  <si>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</si>
  <si>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</si>
  <si>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</si>
  <si>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</si>
  <si>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</si>
  <si>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</si>
  <si>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</si>
  <si>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</si>
  <si>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</si>
  <si>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</si>
  <si>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</si>
  <si>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</si>
  <si>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</si>
  <si>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</si>
  <si>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</si>
  <si>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</si>
  <si>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</si>
  <si>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</si>
  <si>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</si>
  <si>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</si>
  <si>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</si>
  <si>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</si>
  <si>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</si>
  <si>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</si>
  <si>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</si>
  <si>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</si>
  <si>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</si>
  <si>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</si>
  <si>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</si>
  <si>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</si>
  <si>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</si>
  <si>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</si>
  <si>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</si>
  <si>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</si>
  <si>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</si>
  <si>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</si>
  <si>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</si>
  <si>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</si>
  <si>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</si>
  <si>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</si>
  <si>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</si>
  <si>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</si>
  <si>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</si>
  <si>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</si>
  <si>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</si>
  <si>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</si>
  <si>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</si>
  <si>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</si>
  <si>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</si>
  <si>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</si>
  <si>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</si>
  <si>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</si>
  <si>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</si>
  <si>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</si>
  <si>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</si>
  <si>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</si>
  <si>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</si>
  <si>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</si>
  <si>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</si>
  <si>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</si>
  <si>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</si>
  <si>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</si>
  <si>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</si>
  <si>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</si>
  <si>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</si>
  <si>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</si>
  <si>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</si>
  <si>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</si>
  <si>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</si>
  <si>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</si>
  <si>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</si>
  <si>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</si>
  <si>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</si>
  <si>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</si>
  <si>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</si>
  <si>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</si>
  <si>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</si>
  <si>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</si>
  <si>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</si>
  <si>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</si>
  <si>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</si>
  <si>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</si>
  <si>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</si>
  <si>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</si>
  <si>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</si>
  <si>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</si>
  <si>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</si>
  <si>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</si>
  <si>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</si>
  <si>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</si>
  <si>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</si>
  <si>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</si>
  <si>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</si>
  <si>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</si>
  <si>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</si>
  <si>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</si>
  <si>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</si>
  <si>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</si>
  <si>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</si>
  <si>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</si>
  <si>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</si>
  <si>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</si>
  <si>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</si>
  <si>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</si>
  <si>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</si>
  <si>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</si>
  <si>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</si>
  <si>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</si>
  <si>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</si>
  <si>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</si>
  <si>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</si>
  <si>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</si>
  <si>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</si>
  <si>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</si>
  <si>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</si>
  <si>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</si>
  <si>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</si>
  <si>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</si>
  <si>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</si>
  <si>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</si>
  <si>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</si>
  <si>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</si>
  <si>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</si>
  <si>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</si>
  <si>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</si>
  <si>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</si>
  <si>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</si>
  <si>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</si>
  <si>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</si>
  <si>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</si>
  <si>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</si>
  <si>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</si>
  <si>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</si>
  <si>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</si>
  <si>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</si>
  <si>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</si>
  <si>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</si>
  <si>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</si>
  <si>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</si>
  <si>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</si>
  <si>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</si>
  <si>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</si>
  <si>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</si>
  <si>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</si>
  <si>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</si>
  <si>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</si>
  <si>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</si>
  <si>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</si>
  <si>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</si>
  <si>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</si>
  <si>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</si>
  <si>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</si>
  <si>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</si>
  <si>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</si>
  <si>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</si>
  <si>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</si>
  <si>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</si>
  <si>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</si>
  <si>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</si>
  <si>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</si>
  <si>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</si>
  <si>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</si>
  <si>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</si>
  <si>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</si>
  <si>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</si>
  <si>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</si>
  <si>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</si>
  <si>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</si>
  <si>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</si>
  <si>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</si>
  <si>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</si>
  <si>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</si>
  <si>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</si>
  <si>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</si>
  <si>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</si>
  <si>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</si>
  <si>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</si>
  <si>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</si>
  <si>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</si>
  <si>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</si>
  <si>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</si>
  <si>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</si>
  <si>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</si>
  <si>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</si>
  <si>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</si>
  <si>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</si>
  <si>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</si>
  <si>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</si>
  <si>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</si>
  <si>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</si>
  <si>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</si>
  <si>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</si>
  <si>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</si>
  <si>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</si>
  <si>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</si>
  <si>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</si>
  <si>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</si>
  <si>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</si>
  <si>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</si>
  <si>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</si>
  <si>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</si>
  <si>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</si>
  <si>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</si>
  <si>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</si>
  <si>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</si>
  <si>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</si>
  <si>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</si>
  <si>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</si>
  <si>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</si>
  <si>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</si>
  <si>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</si>
  <si>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</si>
  <si>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</si>
  <si>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</si>
  <si>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</si>
  <si>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</si>
  <si>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</si>
  <si>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</si>
  <si>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</si>
  <si>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</si>
  <si>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</si>
  <si>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</si>
  <si>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</si>
  <si>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</si>
  <si>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</si>
  <si>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</si>
  <si>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</si>
  <si>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</si>
  <si>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</si>
  <si>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</si>
  <si>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</si>
  <si>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</si>
  <si>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</si>
  <si>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</si>
  <si>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</si>
  <si>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</si>
  <si>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</si>
  <si>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</si>
  <si>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</si>
  <si>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</si>
  <si>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</si>
  <si>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</si>
  <si>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</si>
  <si>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</si>
  <si>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</si>
  <si>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</si>
  <si>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</si>
  <si>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</si>
  <si>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</si>
  <si>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</si>
  <si>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</si>
  <si>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</si>
  <si>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</si>
  <si>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</si>
  <si>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</si>
  <si>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</si>
  <si>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</si>
  <si>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</si>
  <si>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</si>
  <si>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</si>
  <si>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</si>
  <si>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</si>
  <si>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</si>
  <si>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</si>
  <si>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</si>
  <si>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</si>
  <si>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</si>
  <si>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</si>
  <si>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</si>
  <si>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</si>
  <si>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</si>
  <si>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</si>
  <si>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</si>
  <si>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</si>
  <si>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</si>
  <si>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</si>
  <si>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</si>
  <si>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</si>
  <si>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</si>
  <si>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</si>
  <si>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</si>
  <si>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</si>
  <si>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</si>
  <si>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</si>
  <si>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</si>
  <si>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</si>
  <si>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</si>
  <si>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</si>
  <si>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</si>
  <si>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</si>
  <si>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</si>
  <si>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</si>
  <si>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</si>
  <si>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</si>
  <si>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</si>
  <si>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</si>
  <si>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</si>
  <si>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</si>
  <si>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</si>
  <si>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</si>
  <si>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</si>
  <si>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</si>
  <si>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</si>
  <si>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</si>
  <si>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</si>
  <si>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</si>
  <si>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</si>
  <si>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</si>
  <si>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</si>
  <si>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</si>
  <si>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</si>
  <si>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</si>
  <si>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</si>
  <si>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</si>
  <si>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</si>
  <si>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</si>
  <si>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</si>
  <si>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</si>
  <si>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</si>
  <si>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</si>
  <si>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</si>
  <si>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</si>
  <si>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</si>
  <si>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</si>
  <si>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</si>
  <si>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</si>
  <si>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</si>
  <si>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</si>
  <si>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</si>
  <si>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</si>
  <si>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</si>
  <si>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</si>
  <si>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</si>
  <si>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</si>
  <si>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</si>
  <si>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</si>
  <si>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</si>
  <si>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</si>
  <si>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</si>
  <si>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</si>
  <si>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</si>
  <si>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</si>
  <si>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</si>
  <si>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</si>
  <si>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</si>
  <si>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</si>
  <si>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</si>
  <si>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</si>
  <si>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</si>
  <si>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</si>
  <si>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</si>
  <si>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</si>
  <si>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</si>
  <si>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</si>
  <si>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</si>
  <si>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</si>
  <si>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</si>
  <si>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</si>
  <si>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</si>
  <si>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</si>
  <si>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</si>
  <si>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</si>
  <si>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</si>
  <si>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</si>
  <si>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</si>
  <si>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</si>
  <si>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</si>
  <si>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</si>
  <si>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</si>
  <si>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</si>
  <si>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</si>
  <si>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</si>
  <si>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</si>
  <si>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</si>
  <si>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</si>
  <si>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</si>
  <si>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</si>
  <si>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</si>
  <si>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</si>
  <si>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</si>
  <si>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</si>
  <si>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</si>
  <si>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</si>
  <si>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</si>
  <si>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</si>
  <si>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</si>
  <si>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</si>
  <si>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</si>
  <si>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</si>
  <si>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</si>
  <si>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</si>
  <si>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</si>
  <si>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</si>
  <si>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</si>
  <si>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</si>
  <si>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</si>
  <si>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</si>
  <si>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</si>
  <si>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</si>
  <si>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</si>
  <si>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</si>
  <si>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</si>
  <si>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</si>
  <si>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</si>
  <si>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</si>
  <si>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</si>
  <si>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</si>
  <si>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</si>
  <si>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</si>
  <si>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</si>
  <si>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</si>
  <si>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</si>
  <si>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</si>
  <si>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</si>
  <si>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</si>
  <si>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</si>
  <si>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</si>
  <si>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</si>
  <si>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</si>
  <si>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</si>
  <si>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</si>
  <si>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</si>
  <si>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</si>
  <si>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</si>
  <si>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</si>
  <si>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</si>
  <si>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</si>
  <si>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</si>
  <si>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</si>
  <si>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</si>
  <si>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</si>
  <si>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</si>
  <si>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</si>
  <si>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</si>
  <si>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</si>
  <si>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</si>
  <si>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</si>
  <si>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</si>
  <si>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</si>
  <si>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</si>
  <si>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</si>
  <si>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</si>
  <si>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</si>
  <si>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</si>
  <si>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</si>
  <si>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</si>
  <si>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</si>
  <si>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</si>
  <si>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</si>
  <si>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</si>
  <si>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</si>
  <si>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</si>
  <si>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</si>
  <si>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</si>
  <si>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</si>
  <si>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</si>
  <si>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</si>
  <si>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</si>
  <si>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</si>
  <si>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</si>
  <si>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</si>
  <si>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</si>
  <si>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</si>
  <si>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</si>
  <si>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</si>
  <si>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</si>
  <si>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</si>
  <si>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</si>
  <si>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</si>
  <si>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</si>
  <si>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</si>
  <si>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</si>
  <si>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</si>
  <si>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</si>
  <si>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</si>
  <si>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</si>
  <si>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</si>
  <si>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</si>
  <si>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</si>
  <si>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</si>
  <si>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</si>
  <si>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</si>
  <si>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</si>
  <si>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</si>
  <si>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</si>
  <si>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</si>
  <si>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</si>
  <si>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</si>
  <si>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</si>
  <si>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</si>
  <si>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</si>
  <si>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</si>
  <si>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</si>
  <si>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</si>
  <si>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</si>
  <si>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</si>
  <si>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</si>
  <si>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</si>
  <si>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</si>
  <si>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</si>
  <si>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</si>
  <si>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</si>
  <si>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</si>
  <si>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</si>
  <si>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</si>
  <si>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</si>
  <si>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</si>
  <si>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</si>
  <si>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</si>
  <si>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</si>
  <si>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</si>
  <si>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</si>
  <si>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</si>
  <si>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</si>
  <si>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</si>
  <si>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</si>
  <si>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</si>
  <si>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</si>
  <si>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</si>
  <si>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</si>
  <si>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</si>
  <si>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</si>
  <si>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</si>
  <si>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</si>
  <si>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</si>
  <si>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</si>
  <si>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</si>
  <si>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</si>
  <si>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</si>
  <si>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</si>
  <si>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</si>
  <si>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</si>
  <si>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</si>
  <si>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</si>
  <si>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</si>
  <si>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</si>
  <si>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</si>
  <si>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</si>
  <si>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</si>
  <si>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</si>
  <si>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</si>
  <si>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</si>
  <si>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</si>
  <si>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</si>
  <si>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</si>
  <si>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</si>
  <si>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</si>
  <si>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</si>
  <si>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</si>
  <si>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</si>
  <si>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</si>
  <si>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</si>
  <si>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</si>
  <si>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</si>
  <si>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</si>
  <si>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</si>
  <si>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</si>
  <si>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</si>
  <si>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</si>
  <si>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</si>
  <si>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</si>
  <si>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</si>
  <si>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</si>
  <si>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</si>
  <si>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</si>
  <si>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</si>
  <si>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</si>
  <si>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</si>
  <si>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</si>
  <si>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</si>
  <si>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</si>
  <si>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</si>
  <si>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</si>
  <si>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</si>
  <si>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</si>
  <si>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</si>
  <si>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</si>
  <si>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</si>
  <si>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</si>
  <si>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</si>
  <si>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</si>
  <si>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</si>
  <si>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</si>
  <si>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</si>
  <si>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</si>
  <si>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</si>
  <si>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</si>
  <si>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</si>
  <si>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</si>
  <si>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</si>
  <si>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</si>
  <si>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</si>
  <si>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</si>
  <si>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</si>
  <si>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</si>
  <si>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</si>
  <si>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</si>
  <si>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</si>
  <si>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</si>
  <si>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</si>
  <si>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</si>
  <si>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</si>
  <si>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</si>
  <si>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</si>
  <si>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</si>
  <si>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</si>
  <si>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</si>
  <si>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</si>
  <si>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</si>
  <si>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</si>
  <si>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</si>
  <si>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</si>
  <si>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</si>
  <si>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</si>
  <si>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</si>
  <si>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</si>
  <si>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</si>
  <si>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</si>
  <si>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</si>
  <si>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</si>
  <si>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</si>
  <si>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</si>
  <si>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</si>
  <si>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</si>
  <si>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</si>
  <si>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</si>
  <si>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</si>
  <si>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</si>
  <si>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</si>
  <si>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</si>
  <si>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</si>
  <si>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</si>
  <si>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</si>
  <si>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</si>
  <si>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</si>
  <si>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</si>
  <si>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</si>
  <si>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</si>
  <si>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</si>
  <si>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</si>
  <si>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</si>
  <si>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</si>
  <si>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</si>
  <si>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</si>
  <si>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</si>
  <si>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</si>
  <si>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</si>
  <si>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</si>
  <si>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</si>
  <si>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</si>
  <si>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</si>
  <si>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</si>
  <si>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</si>
  <si>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</si>
  <si>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</si>
  <si>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</si>
  <si>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</si>
  <si>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</si>
  <si>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</si>
  <si>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</si>
  <si>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</si>
  <si>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</si>
  <si>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</si>
  <si>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</si>
  <si>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</si>
  <si>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</si>
  <si>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</si>
  <si>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</si>
  <si>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</si>
  <si>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</si>
  <si>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</si>
  <si>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</si>
  <si>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</si>
  <si>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</si>
  <si>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</si>
  <si>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</si>
  <si>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</si>
  <si>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</si>
  <si>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</si>
  <si>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</si>
  <si>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</si>
  <si>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</si>
  <si>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</si>
  <si>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</si>
  <si>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</si>
  <si>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</si>
  <si>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</si>
  <si>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</si>
  <si>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</si>
  <si>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</si>
  <si>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</si>
  <si>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</si>
  <si>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</si>
  <si>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</si>
  <si>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</si>
  <si>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</si>
  <si>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</si>
  <si>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</si>
  <si>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</si>
  <si>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</si>
  <si>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</si>
  <si>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</si>
  <si>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</si>
  <si>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</si>
  <si>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</si>
  <si>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</si>
  <si>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</si>
  <si>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</si>
  <si>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</si>
  <si>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</si>
  <si>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</si>
  <si>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</si>
  <si>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</si>
  <si>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</si>
  <si>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</si>
  <si>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</si>
  <si>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</si>
  <si>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</si>
  <si>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</si>
  <si>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</si>
  <si>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</si>
  <si>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</si>
  <si>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</si>
  <si>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</si>
  <si>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</si>
  <si>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</si>
  <si>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</si>
  <si>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</si>
  <si>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</si>
  <si>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</si>
  <si>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</si>
  <si>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</si>
  <si>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</si>
  <si>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</si>
  <si>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</si>
  <si>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</si>
  <si>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</si>
  <si>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</si>
  <si>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</si>
  <si>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</si>
  <si>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</si>
  <si>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</si>
  <si>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</si>
  <si>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</si>
  <si>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</si>
  <si>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</si>
  <si>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</si>
  <si>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</si>
  <si>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</si>
  <si>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</si>
  <si>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</si>
  <si>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</si>
  <si>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</si>
  <si>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</si>
  <si>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</si>
  <si>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</si>
  <si>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</si>
  <si>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</si>
  <si>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</si>
  <si>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</si>
  <si>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</si>
  <si>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</si>
  <si>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</si>
  <si>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</si>
  <si>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</si>
  <si>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</si>
  <si>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</si>
  <si>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</si>
  <si>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</si>
  <si>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</si>
  <si>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</si>
  <si>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</si>
  <si>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</si>
  <si>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</si>
  <si>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</si>
  <si>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</si>
  <si>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</si>
  <si>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</si>
  <si>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</si>
  <si>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</si>
  <si>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</si>
  <si>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</si>
  <si>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</si>
  <si>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</si>
  <si>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</si>
  <si>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</si>
  <si>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</si>
  <si>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</si>
  <si>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</si>
  <si>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</si>
  <si>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</si>
  <si>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</si>
  <si>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</si>
  <si>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</si>
  <si>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</si>
  <si>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</si>
  <si>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</si>
  <si>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</si>
  <si>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</si>
  <si>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</si>
  <si>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</si>
  <si>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</si>
  <si>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</si>
  <si>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</si>
  <si>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</si>
  <si>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</si>
  <si>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</si>
  <si>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</si>
  <si>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</si>
  <si>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</si>
  <si>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</si>
  <si>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</si>
  <si>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</si>
  <si>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</si>
  <si>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</si>
  <si>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</si>
  <si>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</si>
  <si>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</si>
  <si>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</si>
  <si>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</si>
  <si>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</si>
  <si>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</si>
  <si>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</si>
  <si>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</si>
  <si>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</si>
  <si>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</si>
  <si>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</si>
  <si>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</si>
  <si>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</si>
  <si>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</si>
  <si>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</si>
  <si>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</si>
  <si>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</si>
  <si>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</si>
  <si>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</si>
  <si>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</si>
  <si>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</si>
  <si>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</si>
  <si>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</si>
  <si>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</si>
  <si>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</si>
  <si>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</si>
  <si>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</si>
  <si>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</si>
  <si>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</si>
  <si>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</si>
  <si>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</si>
  <si>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</si>
  <si>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</si>
  <si>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</si>
  <si>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</si>
  <si>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</si>
  <si>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</si>
  <si>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</si>
  <si>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</si>
  <si>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</si>
  <si>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</si>
  <si>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</si>
  <si>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</si>
  <si>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</si>
  <si>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</si>
  <si>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</si>
  <si>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</si>
  <si>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</si>
  <si>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</si>
  <si>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</si>
  <si>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</si>
  <si>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</si>
  <si>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</si>
  <si>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</si>
  <si>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</si>
  <si>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</si>
  <si>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</si>
  <si>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</si>
  <si>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</si>
  <si>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</si>
  <si>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</si>
  <si>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</si>
  <si>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</si>
  <si>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</si>
  <si>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</si>
  <si>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</si>
  <si>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</si>
  <si>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</si>
  <si>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</si>
  <si>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</si>
  <si>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</si>
  <si>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</si>
  <si>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</si>
  <si>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</si>
  <si>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</si>
  <si>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</si>
  <si>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</si>
  <si>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</si>
  <si>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</si>
  <si>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</si>
  <si>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</si>
  <si>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</si>
  <si>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</si>
  <si>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</si>
  <si>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</si>
  <si>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</si>
  <si>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</si>
  <si>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</si>
  <si>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</si>
  <si>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</si>
  <si>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</si>
  <si>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</si>
  <si>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</si>
  <si>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</si>
  <si>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</si>
  <si>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</si>
  <si>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</si>
  <si>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</si>
  <si>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</si>
  <si>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</si>
  <si>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</si>
  <si>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</si>
  <si>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</si>
  <si>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</si>
  <si>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</si>
  <si>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</si>
  <si>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</si>
  <si>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</si>
  <si>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</si>
  <si>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</si>
  <si>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</si>
  <si>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</si>
  <si>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</si>
  <si>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</si>
  <si>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</si>
  <si>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</si>
  <si>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</si>
  <si>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</si>
  <si>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</si>
  <si>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</si>
  <si>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</si>
  <si>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</si>
  <si>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</si>
  <si>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</si>
  <si>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</si>
  <si>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</si>
  <si>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</si>
  <si>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</si>
  <si>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</si>
  <si>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</si>
  <si>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</si>
  <si>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</si>
  <si>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</si>
  <si>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</si>
  <si>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</si>
  <si>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</si>
  <si>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</si>
  <si>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</si>
  <si>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</si>
  <si>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</si>
  <si>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</si>
  <si>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</si>
  <si>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</si>
  <si>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</si>
  <si>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</si>
  <si>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</si>
  <si>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</si>
  <si>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</si>
  <si>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</si>
  <si>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</si>
  <si>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</si>
  <si>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</si>
  <si>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</si>
  <si>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</si>
  <si>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</si>
  <si>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</si>
  <si>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</si>
  <si>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</si>
  <si>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</si>
  <si>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</si>
  <si>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</si>
  <si>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</si>
  <si>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</si>
  <si>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</si>
  <si>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</si>
  <si>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</si>
  <si>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</si>
  <si>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</si>
  <si>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</si>
  <si>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</si>
  <si>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</si>
  <si>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</si>
  <si>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</si>
  <si>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</si>
  <si>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</si>
  <si>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</si>
  <si>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</si>
  <si>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</si>
  <si>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</si>
  <si>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</si>
  <si>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</si>
  <si>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</si>
  <si>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</si>
  <si>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</si>
  <si>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</si>
  <si>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</si>
  <si>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</si>
  <si>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</si>
  <si>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</si>
  <si>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</si>
  <si>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</si>
  <si>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</si>
  <si>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</si>
  <si>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</si>
  <si>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</si>
  <si>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</si>
  <si>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</si>
  <si>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</si>
  <si>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</si>
  <si>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</si>
  <si>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</si>
  <si>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</si>
  <si>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</si>
  <si>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</si>
  <si>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</si>
  <si>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</si>
  <si>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</si>
  <si>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</si>
  <si>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</si>
  <si>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</si>
  <si>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</si>
  <si>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</si>
  <si>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</si>
  <si>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</si>
  <si>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</si>
  <si>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</si>
  <si>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</si>
  <si>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</si>
  <si>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</si>
  <si>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</si>
  <si>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</si>
  <si>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</si>
  <si>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</si>
  <si>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</si>
  <si>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</si>
  <si>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</si>
  <si>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</si>
  <si>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</si>
  <si>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</si>
  <si>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</si>
  <si>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</si>
  <si>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</si>
  <si>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</si>
  <si>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</si>
  <si>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</si>
  <si>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</si>
  <si>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</si>
  <si>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</si>
  <si>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</si>
  <si>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</si>
  <si>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</si>
  <si>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</si>
  <si>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</si>
  <si>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</si>
  <si>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</si>
  <si>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</si>
  <si>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</si>
  <si>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</si>
  <si>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</si>
  <si>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</si>
  <si>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</si>
  <si>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</si>
  <si>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</si>
  <si>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</si>
  <si>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</si>
  <si>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</si>
  <si>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</si>
  <si>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</si>
  <si>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</si>
  <si>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</si>
  <si>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</si>
  <si>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</si>
  <si>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</si>
  <si>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</si>
  <si>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</si>
  <si>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</si>
  <si>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</si>
  <si>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</si>
  <si>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</si>
  <si>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</si>
  <si>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</si>
  <si>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</si>
  <si>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</si>
  <si>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</si>
  <si>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</si>
  <si>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</si>
  <si>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</si>
  <si>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</si>
  <si>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</si>
  <si>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</si>
  <si>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</si>
  <si>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</si>
  <si>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</si>
  <si>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</si>
  <si>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</si>
  <si>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</si>
  <si>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</si>
  <si>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</si>
  <si>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</si>
  <si>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</si>
  <si>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</si>
  <si>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</si>
  <si>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</si>
  <si>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</si>
  <si>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</si>
  <si>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</si>
  <si>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</si>
  <si>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</si>
  <si>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</si>
  <si>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</si>
  <si>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</si>
  <si>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</si>
  <si>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</si>
  <si>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</si>
  <si>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</si>
  <si>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</si>
  <si>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</si>
  <si>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</si>
  <si>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</si>
  <si>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</si>
  <si>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</si>
  <si>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</si>
  <si>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</si>
  <si>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</si>
  <si>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</si>
  <si>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</si>
  <si>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</si>
  <si>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</si>
  <si>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</si>
  <si>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</si>
  <si>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</si>
  <si>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</si>
  <si>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</si>
  <si>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</si>
  <si>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</si>
  <si>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</si>
  <si>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</si>
  <si>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</si>
  <si>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</si>
  <si>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</si>
  <si>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</si>
  <si>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</si>
  <si>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</si>
  <si>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</si>
  <si>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</si>
  <si>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</si>
  <si>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</si>
  <si>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</si>
  <si>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</si>
  <si>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</si>
  <si>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</si>
  <si>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</si>
  <si>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</si>
  <si>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</si>
  <si>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</si>
  <si>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</si>
  <si>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</si>
  <si>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</si>
  <si>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</si>
  <si>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</si>
  <si>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</si>
  <si>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</si>
  <si>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</si>
  <si>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</si>
  <si>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</si>
  <si>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</si>
  <si>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</si>
  <si>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</si>
  <si>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</si>
  <si>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</si>
  <si>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</si>
  <si>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</si>
  <si>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</si>
  <si>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</si>
  <si>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</si>
  <si>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</si>
  <si>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</si>
  <si>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</si>
  <si>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</si>
  <si>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</si>
  <si>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</si>
  <si>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</si>
  <si>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</si>
  <si>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</si>
  <si>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</si>
  <si>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</si>
  <si>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</si>
  <si>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</si>
  <si>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</si>
  <si>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</si>
  <si>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</si>
  <si>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</si>
  <si>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</si>
  <si>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</si>
  <si>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</si>
  <si>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</si>
  <si>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</si>
  <si>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</si>
  <si>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</si>
  <si>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</si>
  <si>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</si>
  <si>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</si>
  <si>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</si>
  <si>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</si>
  <si>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</si>
  <si>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</si>
  <si>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</si>
  <si>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</si>
  <si>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</si>
  <si>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</si>
  <si>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</si>
  <si>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</si>
  <si>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</si>
  <si>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</si>
  <si>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</si>
  <si>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</si>
  <si>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</si>
  <si>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</si>
  <si>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</si>
  <si>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</si>
  <si>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</si>
  <si>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</si>
  <si>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</si>
  <si>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</si>
  <si>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</si>
  <si>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</si>
  <si>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</si>
  <si>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</si>
  <si>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</si>
  <si>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</si>
  <si>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</si>
  <si>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</si>
  <si>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</si>
  <si>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</si>
  <si>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</si>
  <si>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</si>
  <si>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</si>
  <si>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</si>
  <si>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</si>
  <si>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</si>
  <si>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</si>
  <si>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</si>
  <si>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</si>
  <si>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</si>
  <si>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</si>
  <si>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</si>
  <si>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</si>
  <si>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</si>
  <si>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</si>
  <si>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</si>
  <si>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</si>
  <si>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</si>
  <si>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</si>
  <si>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</si>
  <si>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</si>
  <si>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</si>
  <si>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</si>
  <si>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</si>
  <si>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</si>
  <si>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</si>
  <si>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</si>
  <si>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</si>
  <si>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</si>
  <si>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</si>
  <si>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</si>
  <si>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</si>
  <si>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</si>
  <si>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</si>
  <si>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</si>
  <si>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</si>
  <si>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</si>
  <si>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</si>
  <si>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</si>
  <si>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</si>
  <si>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</si>
  <si>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</si>
  <si>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</si>
  <si>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</si>
  <si>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</si>
  <si>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</si>
  <si>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</si>
  <si>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</si>
  <si>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</si>
  <si>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</si>
  <si>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</si>
  <si>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</si>
  <si>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</si>
  <si>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</si>
  <si>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</si>
  <si>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</si>
  <si>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</si>
  <si>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</si>
  <si>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</si>
  <si>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</si>
  <si>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</si>
  <si>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</si>
  <si>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</si>
  <si>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</si>
  <si>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</si>
  <si>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</si>
  <si>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</si>
  <si>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</si>
  <si>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</si>
  <si>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</si>
  <si>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</si>
  <si>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</si>
  <si>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</si>
  <si>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</si>
  <si>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</si>
  <si>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</si>
  <si>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</si>
  <si>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</si>
  <si>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</si>
  <si>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</si>
  <si>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</si>
  <si>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</si>
  <si>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</si>
  <si>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</si>
  <si>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</si>
  <si>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</si>
  <si>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</si>
  <si>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</si>
  <si>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</si>
  <si>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</si>
  <si>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</si>
  <si>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</si>
  <si>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</si>
  <si>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</si>
  <si>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</si>
  <si>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</si>
  <si>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</si>
  <si>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</si>
  <si>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</si>
  <si>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</si>
  <si>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</si>
  <si>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</si>
  <si>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</si>
  <si>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</si>
  <si>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</si>
  <si>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</si>
  <si>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</si>
  <si>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</si>
  <si>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</si>
  <si>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</si>
  <si>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</si>
  <si>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</si>
  <si>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</si>
  <si>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</si>
  <si>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</si>
  <si>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</si>
  <si>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</si>
  <si>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</si>
  <si>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</si>
  <si>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</si>
  <si>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</si>
  <si>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</si>
  <si>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</si>
  <si>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</si>
  <si>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</si>
  <si>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</si>
  <si>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</si>
  <si>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</si>
  <si>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</si>
  <si>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</si>
  <si>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</si>
  <si>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</si>
  <si>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</si>
  <si>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</si>
  <si>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</si>
  <si>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</si>
  <si>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</si>
  <si>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</si>
  <si>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</si>
  <si>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</si>
  <si>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</si>
  <si>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</si>
  <si>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</si>
  <si>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</si>
  <si>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</si>
  <si>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</si>
  <si>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</si>
  <si>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</si>
  <si>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</si>
  <si>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</si>
  <si>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</si>
  <si>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</si>
  <si>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</si>
  <si>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</si>
  <si>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</si>
  <si>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</si>
  <si>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</si>
  <si>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</si>
  <si>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</si>
  <si>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</si>
  <si>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</si>
  <si>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</si>
  <si>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</si>
  <si>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</si>
  <si>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</si>
  <si>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</si>
  <si>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</si>
  <si>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</si>
  <si>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</si>
  <si>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</si>
  <si>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</si>
  <si>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</si>
  <si>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</si>
  <si>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</si>
  <si>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</si>
  <si>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</si>
  <si>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</si>
  <si>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</si>
  <si>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</si>
  <si>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</si>
  <si>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</si>
  <si>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</si>
  <si>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</si>
  <si>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</si>
  <si>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</si>
  <si>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</si>
  <si>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</si>
  <si>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</si>
  <si>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</si>
  <si>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</si>
  <si>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</si>
  <si>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</si>
  <si>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</si>
  <si>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</si>
  <si>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</si>
  <si>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</si>
  <si>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</si>
  <si>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</si>
  <si>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</si>
  <si>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</si>
  <si>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</si>
  <si>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</si>
  <si>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</si>
  <si>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</si>
  <si>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</si>
  <si>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</si>
  <si>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</si>
  <si>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</si>
  <si>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</si>
  <si>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</si>
  <si>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</si>
  <si>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</si>
  <si>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</si>
  <si>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</si>
  <si>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</si>
  <si>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</si>
  <si>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</si>
  <si>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</si>
  <si>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</si>
  <si>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</si>
  <si>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</si>
  <si>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</si>
  <si>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</si>
  <si>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</si>
  <si>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</si>
  <si>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</si>
  <si>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</si>
  <si>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</si>
  <si>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</si>
  <si>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</si>
  <si>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</si>
  <si>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</si>
  <si>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</si>
  <si>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</si>
  <si>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</si>
  <si>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</si>
  <si>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</si>
  <si>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</si>
  <si>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</si>
  <si>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</si>
  <si>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</si>
  <si>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</si>
  <si>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</si>
  <si>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</si>
  <si>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</si>
  <si>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</si>
  <si>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</si>
  <si>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</si>
  <si>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</si>
  <si>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</si>
  <si>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</si>
  <si>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</si>
  <si>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</si>
  <si>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</si>
  <si>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</si>
  <si>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</si>
  <si>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</si>
  <si>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</si>
  <si>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</si>
  <si>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</si>
  <si>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</si>
  <si>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</si>
  <si>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</si>
  <si>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</si>
  <si>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</si>
  <si>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</si>
  <si>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</si>
  <si>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</si>
  <si>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</si>
  <si>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</si>
  <si>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</si>
  <si>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</si>
  <si>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</si>
  <si>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</si>
  <si>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</si>
  <si>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</si>
  <si>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</si>
  <si>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</si>
  <si>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</si>
  <si>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</si>
  <si>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</si>
  <si>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</si>
  <si>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</si>
  <si>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</si>
  <si>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</si>
  <si>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</si>
  <si>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</si>
  <si>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</si>
  <si>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</si>
  <si>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</si>
  <si>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</si>
  <si>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</si>
  <si>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</si>
  <si>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</si>
  <si>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</si>
  <si>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</si>
  <si>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</si>
  <si>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</si>
  <si>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</si>
  <si>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</si>
  <si>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</si>
  <si>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</si>
  <si>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</si>
  <si>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</si>
  <si>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</si>
  <si>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</si>
  <si>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</si>
  <si>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</si>
  <si>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</si>
  <si>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</si>
  <si>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</si>
  <si>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</si>
  <si>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</si>
  <si>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</si>
  <si>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</si>
  <si>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</si>
  <si>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</si>
  <si>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</si>
  <si>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</si>
  <si>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</si>
  <si>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</si>
  <si>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</si>
  <si>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</si>
  <si>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</si>
  <si>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</si>
  <si>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</si>
  <si>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</si>
  <si>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</si>
  <si>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</si>
  <si>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</si>
  <si>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</si>
  <si>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</si>
  <si>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</si>
  <si>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</si>
  <si>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</si>
  <si>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</si>
  <si>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</si>
  <si>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</si>
  <si>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</si>
  <si>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</si>
  <si>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</si>
  <si>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</si>
  <si>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</si>
  <si>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</si>
  <si>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</si>
  <si>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</si>
  <si>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</si>
  <si>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</si>
  <si>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</si>
  <si>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</si>
  <si>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</si>
  <si>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</si>
  <si>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</si>
  <si>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</si>
  <si>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</si>
  <si>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</si>
  <si>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</si>
  <si>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</si>
  <si>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</si>
  <si>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</si>
  <si>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</si>
  <si>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</si>
  <si>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</si>
  <si>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</si>
  <si>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</si>
  <si>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</si>
  <si>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</si>
  <si>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</si>
  <si>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</si>
  <si>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</si>
  <si>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</si>
  <si>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</si>
  <si>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</si>
  <si>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</si>
  <si>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</si>
  <si>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</si>
  <si>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</si>
  <si>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</si>
  <si>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</si>
  <si>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</si>
  <si>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</si>
  <si>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</si>
  <si>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</si>
  <si>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</si>
  <si>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</si>
  <si>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</si>
  <si>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</si>
  <si>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</si>
  <si>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</si>
  <si>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</si>
  <si>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</si>
  <si>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</si>
  <si>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</si>
  <si>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</si>
  <si>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</si>
  <si>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</si>
  <si>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</si>
  <si>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</si>
  <si>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</si>
  <si>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</si>
  <si>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</si>
  <si>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</si>
  <si>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</si>
  <si>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</si>
  <si>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</si>
  <si>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</si>
  <si>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</si>
  <si>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</si>
  <si>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</si>
  <si>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</si>
  <si>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</si>
  <si>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</si>
  <si>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</si>
  <si>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</si>
  <si>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</si>
  <si>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</si>
  <si>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</si>
  <si>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</si>
  <si>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</si>
  <si>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</si>
  <si>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</si>
  <si>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</si>
  <si>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</si>
  <si>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</si>
  <si>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</si>
  <si>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</si>
  <si>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</si>
  <si>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</si>
  <si>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</si>
  <si>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</si>
  <si>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</si>
  <si>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</si>
  <si>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</si>
  <si>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</si>
  <si>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</si>
  <si>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</si>
  <si>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</si>
  <si>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</si>
  <si>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</si>
  <si>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</si>
  <si>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</si>
  <si>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</si>
  <si>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</si>
  <si>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</si>
  <si>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</si>
  <si>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</si>
  <si>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</si>
  <si>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</si>
  <si>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</si>
  <si>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</si>
  <si>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</si>
  <si>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</si>
  <si>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</si>
  <si>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</si>
  <si>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</si>
  <si>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</si>
  <si>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</si>
  <si>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</si>
  <si>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</si>
  <si>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</si>
  <si>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</si>
  <si>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</si>
  <si>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</si>
  <si>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</si>
  <si>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</si>
  <si>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</si>
  <si>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</si>
  <si>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</si>
  <si>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</si>
  <si>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</si>
  <si>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</si>
  <si>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</si>
  <si>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</si>
  <si>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</si>
  <si>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</si>
  <si>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</si>
  <si>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</si>
  <si>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</si>
  <si>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</si>
  <si>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</si>
  <si>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</si>
  <si>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</si>
  <si>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</si>
  <si>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</si>
  <si>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</si>
  <si>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</si>
  <si>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</si>
  <si>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</si>
  <si>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</si>
  <si>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</si>
  <si>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</si>
  <si>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</si>
  <si>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</si>
  <si>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</si>
  <si>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</si>
  <si>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</si>
  <si>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</si>
  <si>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</si>
  <si>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</si>
  <si>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</si>
  <si>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</si>
  <si>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</si>
  <si>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</si>
  <si>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</si>
  <si>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</si>
  <si>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</si>
  <si>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</si>
  <si>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</si>
  <si>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</si>
  <si>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</si>
  <si>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</si>
  <si>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</si>
  <si>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</si>
  <si>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</si>
  <si>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</si>
  <si>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</si>
  <si>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</si>
  <si>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</si>
  <si>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</si>
  <si>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</si>
  <si>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</si>
  <si>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</si>
  <si>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</si>
  <si>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</si>
  <si>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</si>
  <si>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</si>
  <si>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</si>
  <si>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</si>
  <si>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</si>
  <si>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</si>
  <si>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</si>
  <si>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</si>
  <si>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</si>
  <si>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</si>
  <si>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</si>
  <si>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</si>
  <si>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</si>
  <si>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</si>
  <si>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</si>
  <si>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</si>
  <si>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</si>
  <si>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</si>
  <si>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</si>
  <si>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</si>
  <si>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</si>
  <si>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</si>
  <si>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</si>
  <si>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</si>
  <si>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</si>
  <si>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</si>
  <si>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</si>
  <si>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</si>
  <si>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</si>
  <si>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</si>
  <si>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</si>
  <si>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</si>
  <si>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</si>
  <si>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</si>
  <si>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</si>
  <si>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</si>
  <si>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</si>
  <si>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</si>
  <si>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</si>
  <si>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</si>
  <si>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</si>
  <si>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</si>
  <si>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</si>
  <si>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</si>
  <si>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</si>
  <si>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</si>
  <si>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</si>
  <si>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</si>
  <si>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</si>
  <si>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</si>
  <si>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</si>
  <si>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</si>
  <si>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</si>
  <si>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</si>
  <si>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</si>
  <si>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</si>
  <si>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</si>
  <si>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</si>
  <si>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</si>
  <si>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</si>
  <si>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</si>
  <si>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</si>
  <si>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</si>
  <si>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</si>
  <si>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</si>
  <si>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</si>
  <si>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</si>
  <si>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</si>
  <si>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</si>
  <si>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</si>
  <si>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</si>
  <si>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</si>
  <si>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</si>
  <si>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</si>
  <si>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</si>
  <si>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</si>
  <si>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</si>
  <si>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</si>
  <si>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</si>
  <si>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</si>
  <si>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</si>
  <si>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</si>
  <si>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</si>
  <si>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</si>
  <si>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</si>
  <si>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</si>
  <si>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</si>
  <si>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</si>
  <si>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</si>
  <si>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</si>
  <si>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</si>
  <si>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</si>
  <si>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</si>
  <si>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</si>
  <si>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</si>
  <si>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</si>
  <si>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</si>
  <si>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</si>
  <si>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</si>
  <si>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</si>
  <si>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</si>
  <si>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</si>
  <si>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</si>
  <si>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</si>
  <si>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</si>
  <si>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</si>
  <si>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</si>
  <si>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</si>
  <si>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</si>
  <si>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</si>
  <si>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</si>
  <si>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</si>
  <si>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</si>
  <si>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</si>
  <si>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</si>
  <si>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</si>
  <si>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</si>
  <si>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</si>
  <si>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</si>
  <si>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</si>
  <si>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</si>
  <si>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</si>
  <si>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</si>
  <si>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</si>
  <si>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</si>
  <si>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</si>
  <si>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</si>
  <si>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</si>
  <si>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</si>
  <si>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</si>
  <si>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</si>
  <si>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</si>
  <si>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</si>
  <si>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</si>
  <si>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</si>
  <si>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</si>
  <si>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</si>
  <si>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</si>
  <si>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</si>
  <si>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</si>
  <si>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</si>
  <si>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</si>
  <si>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</si>
  <si>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</si>
  <si>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</si>
  <si>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</si>
  <si>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</si>
  <si>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</si>
  <si>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</si>
  <si>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</si>
  <si>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</si>
  <si>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</si>
  <si>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</si>
  <si>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</si>
  <si>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</si>
  <si>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</si>
  <si>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</si>
  <si>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</si>
  <si>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</si>
  <si>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</si>
  <si>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</si>
  <si>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</si>
  <si>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</si>
  <si>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</si>
  <si>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</si>
  <si>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</si>
  <si>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</si>
  <si>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</si>
  <si>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</si>
  <si>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</si>
  <si>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</si>
  <si>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</si>
  <si>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</si>
  <si>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</si>
  <si>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</si>
  <si>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</si>
  <si>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</si>
  <si>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</si>
  <si>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</si>
  <si>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</si>
  <si>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</si>
  <si>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</si>
  <si>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</si>
  <si>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</si>
  <si>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</si>
  <si>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</si>
  <si>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</si>
  <si>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</si>
  <si>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</si>
  <si>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</si>
  <si>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</si>
  <si>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</si>
  <si>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</si>
  <si>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</si>
  <si>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</si>
  <si>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</si>
  <si>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</si>
  <si>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</si>
  <si>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</si>
  <si>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</si>
  <si>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</si>
  <si>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</si>
  <si>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</si>
  <si>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</si>
  <si>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</si>
  <si>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</si>
  <si>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</si>
  <si>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</si>
  <si>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</si>
  <si>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</si>
  <si>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</si>
  <si>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</si>
  <si>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</si>
  <si>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</si>
  <si>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</si>
  <si>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</si>
  <si>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</si>
  <si>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</si>
  <si>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</si>
  <si>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</si>
  <si>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</si>
  <si>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</si>
  <si>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</si>
  <si>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</si>
  <si>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</si>
  <si>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</si>
  <si>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</si>
  <si>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</si>
  <si>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</si>
  <si>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</si>
  <si>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</si>
  <si>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</si>
  <si>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</si>
  <si>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</si>
  <si>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</si>
  <si>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</si>
  <si>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</si>
  <si>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</si>
  <si>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</si>
  <si>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</si>
  <si>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</si>
  <si>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</si>
  <si>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</si>
  <si>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</si>
  <si>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</si>
  <si>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</si>
  <si>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</si>
  <si>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</si>
  <si>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</si>
  <si>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</si>
  <si>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</si>
  <si>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</si>
  <si>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</si>
  <si>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</si>
  <si>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</si>
  <si>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</si>
  <si>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</si>
  <si>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</si>
  <si>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</si>
  <si>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</si>
  <si>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</si>
  <si>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</si>
  <si>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</si>
  <si>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</si>
  <si>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</si>
  <si>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</si>
  <si>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</si>
  <si>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</si>
  <si>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</si>
  <si>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</si>
  <si>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</si>
  <si>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</si>
  <si>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</si>
  <si>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</si>
  <si>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</si>
  <si>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</si>
  <si>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</si>
  <si>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</si>
  <si>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</si>
  <si>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</si>
  <si>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</si>
  <si>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</si>
  <si>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</si>
  <si>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</si>
  <si>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</si>
  <si>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</si>
  <si>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</si>
  <si>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</si>
  <si>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</si>
  <si>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</si>
  <si>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</si>
  <si>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</si>
  <si>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</si>
  <si>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</si>
  <si>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</si>
  <si>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</si>
  <si>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</si>
  <si>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</si>
  <si>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</si>
  <si>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</si>
  <si>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</si>
  <si>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</si>
  <si>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</si>
  <si>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</si>
  <si>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</si>
  <si>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</si>
  <si>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</si>
  <si>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</si>
  <si>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</si>
  <si>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</si>
  <si>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</si>
  <si>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</si>
  <si>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</si>
  <si>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</si>
  <si>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</si>
  <si>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</si>
  <si>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</si>
  <si>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</si>
  <si>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</si>
  <si>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</si>
  <si>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</si>
  <si>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</si>
  <si>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</si>
  <si>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</si>
  <si>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</si>
  <si>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</si>
  <si>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</si>
  <si>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</si>
  <si>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</si>
  <si>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</si>
  <si>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</si>
  <si>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</si>
  <si>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</si>
  <si>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</si>
  <si>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</si>
  <si>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</si>
  <si>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</si>
  <si>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</si>
  <si>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</si>
  <si>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</si>
  <si>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</si>
  <si>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</si>
  <si>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</si>
  <si>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</si>
  <si>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</si>
  <si>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</si>
  <si>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</si>
  <si>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</si>
  <si>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</si>
  <si>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</si>
  <si>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</si>
  <si>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</si>
  <si>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</si>
  <si>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</si>
  <si>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</si>
  <si>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</si>
  <si>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</si>
  <si>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</si>
  <si>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</si>
  <si>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</si>
  <si>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</si>
  <si>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</si>
  <si>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</si>
  <si>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</si>
  <si>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</si>
  <si>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</si>
  <si>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</si>
  <si>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</si>
  <si>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</si>
  <si>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</si>
  <si>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</si>
  <si>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</si>
  <si>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</si>
  <si>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</si>
  <si>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</si>
  <si>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</si>
  <si>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</si>
  <si>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</si>
  <si>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</si>
  <si>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</si>
  <si>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</si>
  <si>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</si>
  <si>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</si>
  <si>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</si>
  <si>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</si>
  <si>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</si>
  <si>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</si>
  <si>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</si>
  <si>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</si>
  <si>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</si>
  <si>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</si>
  <si>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</si>
  <si>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</si>
  <si>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</si>
  <si>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</si>
  <si>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</si>
  <si>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</si>
  <si>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</si>
  <si>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</si>
  <si>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</si>
  <si>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</si>
  <si>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</si>
  <si>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</si>
  <si>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</si>
  <si>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</si>
  <si>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</si>
  <si>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</si>
  <si>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</si>
  <si>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</si>
  <si>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</si>
  <si>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</si>
  <si>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</si>
  <si>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</si>
  <si>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</si>
  <si>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</si>
  <si>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</si>
  <si>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</si>
  <si>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</si>
  <si>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</si>
  <si>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</si>
  <si>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</si>
  <si>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</si>
  <si>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</si>
  <si>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</si>
  <si>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</si>
  <si>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</si>
  <si>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</si>
  <si>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</si>
  <si>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</si>
  <si>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</si>
  <si>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</si>
  <si>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</si>
  <si>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</si>
  <si>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</si>
  <si>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</si>
  <si>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</si>
  <si>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</si>
  <si>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</si>
  <si>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</si>
  <si>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</si>
  <si>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</si>
  <si>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</si>
  <si>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</si>
  <si>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</si>
  <si>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</si>
  <si>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</si>
  <si>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</si>
  <si>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</si>
  <si>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</si>
  <si>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</si>
  <si>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</si>
  <si>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</si>
  <si>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</si>
  <si>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</si>
  <si>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</si>
  <si>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</si>
  <si>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</si>
  <si>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</si>
  <si>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</si>
  <si>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</si>
  <si>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</si>
  <si>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</si>
  <si>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</si>
  <si>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</si>
  <si>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</si>
  <si>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</si>
  <si>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</si>
  <si>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</si>
  <si>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</si>
  <si>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</si>
  <si>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</si>
  <si>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</si>
  <si>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</si>
  <si>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</si>
  <si>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</si>
  <si>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</si>
  <si>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</si>
  <si>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</si>
  <si>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</si>
  <si>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</si>
  <si>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</si>
  <si>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</si>
  <si>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</si>
  <si>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</si>
  <si>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</si>
  <si>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</si>
  <si>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</si>
  <si>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</si>
  <si>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</si>
  <si>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</si>
  <si>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</si>
  <si>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</si>
  <si>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</si>
  <si>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</si>
  <si>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</si>
  <si>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</si>
  <si>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</si>
  <si>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</si>
  <si>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</si>
  <si>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</si>
  <si>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</si>
  <si>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</si>
  <si>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</si>
  <si>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</si>
  <si>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</si>
  <si>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</si>
  <si>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</si>
  <si>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</si>
  <si>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</si>
  <si>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</si>
  <si>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</si>
  <si>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</si>
  <si>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</si>
  <si>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</si>
  <si>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</si>
  <si>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</si>
  <si>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</si>
  <si>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</si>
  <si>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</si>
  <si>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</si>
  <si>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</si>
  <si>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</si>
  <si>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</si>
  <si>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</si>
  <si>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</si>
  <si>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</si>
  <si>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</si>
  <si>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</si>
  <si>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</si>
  <si>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</si>
  <si>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</si>
  <si>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</si>
  <si>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</si>
  <si>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</si>
  <si>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</si>
  <si>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</si>
  <si>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</si>
  <si>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</si>
  <si>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</si>
  <si>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</si>
  <si>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</si>
  <si>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</si>
  <si>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</si>
  <si>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</si>
  <si>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</si>
  <si>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</si>
  <si>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</si>
  <si>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</si>
  <si>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</si>
  <si>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</si>
  <si>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</si>
  <si>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</si>
  <si>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</si>
  <si>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</si>
  <si>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</si>
  <si>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</si>
  <si>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</si>
  <si>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</si>
  <si>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</si>
  <si>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</si>
  <si>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</si>
  <si>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</si>
  <si>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</si>
  <si>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</si>
  <si>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</si>
  <si>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</si>
  <si>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</si>
  <si>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</si>
  <si>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</si>
  <si>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</si>
  <si>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</si>
  <si>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</si>
  <si>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</si>
  <si>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</si>
  <si>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</si>
  <si>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</si>
  <si>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</si>
  <si>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</si>
  <si>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</si>
  <si>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</si>
  <si>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</si>
  <si>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</si>
  <si>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</si>
  <si>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</si>
  <si>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</si>
  <si>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</si>
  <si>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</si>
  <si>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</si>
  <si>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</si>
  <si>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</si>
  <si>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</si>
  <si>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</si>
  <si>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</si>
  <si>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</si>
  <si>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</si>
  <si>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</si>
  <si>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</si>
  <si>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</si>
  <si>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</si>
  <si>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</si>
  <si>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</si>
  <si>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</si>
  <si>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</si>
  <si>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</si>
  <si>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</si>
  <si>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</si>
  <si>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</si>
  <si>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</si>
  <si>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</si>
  <si>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</si>
  <si>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</si>
  <si>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</si>
  <si>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</si>
  <si>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</si>
  <si>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</si>
  <si>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</si>
  <si>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</si>
  <si>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</si>
  <si>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</si>
  <si>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</si>
  <si>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</si>
  <si>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</si>
  <si>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</si>
  <si>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</si>
  <si>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</si>
  <si>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</si>
  <si>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</si>
  <si>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</si>
  <si>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</si>
  <si>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</si>
  <si>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</si>
  <si>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</si>
  <si>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</si>
  <si>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</si>
  <si>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</si>
  <si>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</si>
  <si>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</si>
  <si>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</si>
  <si>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</si>
  <si>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</si>
  <si>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</si>
  <si>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</si>
  <si>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</si>
  <si>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</si>
  <si>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</si>
  <si>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</si>
  <si>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</si>
  <si>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</si>
  <si>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</si>
  <si>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</si>
  <si>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</si>
  <si>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</si>
  <si>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</si>
  <si>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</si>
  <si>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</si>
  <si>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</si>
  <si>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</si>
  <si>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</si>
  <si>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</si>
  <si>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</si>
  <si>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</si>
  <si>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</si>
  <si>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</si>
  <si>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</si>
  <si>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</si>
  <si>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</si>
  <si>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</si>
  <si>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</si>
  <si>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</si>
  <si>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</si>
  <si>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</si>
  <si>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</si>
  <si>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</si>
  <si>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</si>
  <si>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</si>
  <si>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</si>
  <si>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</si>
  <si>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</si>
  <si>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</si>
  <si>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</si>
  <si>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</si>
  <si>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</si>
  <si>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</si>
  <si>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</si>
  <si>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</si>
  <si>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</si>
  <si>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</si>
  <si>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</si>
  <si>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</si>
  <si>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</si>
  <si>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</si>
  <si>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</si>
  <si>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</si>
  <si>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</si>
  <si>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</si>
  <si>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</si>
  <si>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</si>
  <si>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</si>
  <si>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</si>
  <si>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</si>
  <si>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</si>
  <si>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</si>
  <si>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</si>
  <si>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</si>
  <si>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</si>
  <si>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</si>
  <si>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</si>
  <si>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</si>
  <si>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</si>
  <si>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</si>
  <si>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</si>
  <si>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</si>
  <si>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</si>
  <si>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</si>
  <si>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</si>
  <si>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</si>
  <si>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</si>
  <si>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</si>
  <si>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</si>
  <si>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</si>
  <si>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</si>
  <si>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</si>
  <si>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</si>
  <si>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</si>
  <si>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</si>
  <si>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</si>
  <si>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</si>
  <si>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</si>
  <si>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</si>
  <si>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</si>
  <si>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</si>
  <si>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</si>
  <si>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</si>
  <si>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</si>
  <si>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</si>
  <si>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</si>
  <si>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</si>
  <si>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</si>
  <si>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</si>
  <si>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</si>
  <si>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</si>
  <si>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</si>
  <si>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</si>
  <si>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</si>
  <si>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</si>
  <si>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</si>
  <si>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</si>
  <si>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</si>
  <si>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</si>
  <si>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</si>
  <si>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</si>
  <si>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</si>
  <si>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</si>
  <si>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</si>
  <si>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</si>
  <si>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</si>
  <si>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</si>
  <si>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</si>
  <si>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</si>
  <si>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</si>
  <si>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</si>
  <si>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</si>
  <si>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</si>
  <si>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</si>
  <si>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</si>
  <si>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</si>
  <si>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</si>
  <si>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</si>
  <si>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</si>
  <si>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</si>
  <si>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</si>
  <si>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</si>
  <si>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</si>
  <si>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</si>
  <si>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</si>
  <si>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</si>
  <si>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</si>
  <si>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</si>
  <si>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</si>
  <si>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</si>
  <si>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</si>
  <si>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</si>
  <si>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</si>
  <si>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</si>
  <si>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</si>
  <si>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</si>
  <si>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</si>
  <si>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</si>
  <si>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</si>
  <si>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</si>
  <si>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</si>
  <si>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</si>
  <si>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</si>
  <si>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</si>
  <si>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</si>
  <si>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</si>
  <si>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</si>
  <si>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</si>
  <si>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</si>
  <si>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</si>
  <si>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</si>
  <si>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</si>
  <si>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</si>
  <si>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</si>
  <si>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</si>
  <si>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</si>
  <si>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</si>
  <si>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</si>
  <si>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</si>
  <si>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</si>
  <si>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</si>
  <si>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</si>
  <si>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</si>
  <si>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</si>
  <si>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</si>
  <si>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</si>
  <si>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</si>
  <si>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</si>
  <si>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</si>
  <si>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</si>
  <si>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</si>
  <si>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</si>
  <si>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</si>
  <si>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</si>
  <si>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</si>
  <si>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</si>
  <si>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</si>
  <si>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</si>
  <si>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</si>
  <si>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</si>
  <si>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</si>
  <si>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</si>
  <si>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</si>
  <si>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</si>
  <si>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</si>
  <si>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</si>
  <si>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</si>
  <si>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</si>
  <si>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</si>
  <si>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</si>
  <si>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</si>
  <si>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</si>
  <si>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</si>
  <si>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</si>
  <si>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</si>
  <si>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</si>
  <si>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</si>
  <si>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</si>
  <si>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</si>
  <si>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</si>
  <si>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</si>
  <si>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</si>
  <si>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</si>
  <si>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</si>
  <si>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</si>
  <si>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</si>
  <si>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</si>
  <si>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</si>
  <si>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</si>
  <si>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</si>
  <si>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</si>
  <si>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</si>
  <si>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</si>
  <si>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</si>
  <si>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</si>
  <si>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</si>
  <si>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</si>
  <si>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</si>
  <si>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</si>
  <si>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</si>
  <si>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</si>
  <si>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</si>
  <si>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</si>
  <si>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</si>
  <si>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</si>
  <si>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</si>
  <si>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</si>
  <si>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</si>
  <si>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</si>
  <si>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</si>
  <si>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</si>
  <si>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</si>
  <si>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</si>
  <si>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</si>
  <si>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</si>
  <si>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</si>
  <si>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</si>
  <si>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</si>
  <si>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</si>
  <si>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</si>
  <si>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</si>
  <si>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</si>
  <si>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</si>
  <si>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</si>
  <si>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</si>
  <si>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</si>
  <si>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</si>
  <si>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</si>
  <si>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</si>
  <si>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</si>
  <si>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</si>
  <si>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</si>
  <si>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</si>
  <si>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</si>
  <si>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</si>
  <si>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</si>
  <si>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</si>
  <si>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</si>
  <si>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</si>
  <si>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</si>
  <si>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</si>
  <si>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</si>
  <si>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</si>
  <si>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</si>
  <si>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</si>
  <si>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</si>
  <si>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</si>
  <si>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</si>
  <si>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</si>
  <si>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</si>
  <si>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</si>
  <si>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</si>
  <si>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</si>
  <si>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</si>
  <si>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</si>
  <si>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</si>
  <si>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</si>
  <si>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</si>
  <si>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</si>
  <si>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</si>
  <si>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</si>
  <si>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</si>
  <si>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</si>
  <si>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</si>
  <si>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</si>
  <si>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</si>
  <si>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</si>
  <si>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</si>
  <si>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</si>
  <si>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</si>
  <si>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</si>
  <si>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</si>
  <si>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</si>
  <si>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</si>
  <si>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</si>
  <si>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</si>
  <si>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</si>
  <si>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</si>
  <si>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</si>
  <si>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</si>
  <si>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</si>
  <si>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</si>
  <si>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</si>
  <si>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</si>
  <si>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</si>
  <si>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</si>
  <si>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</si>
  <si>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</si>
  <si>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</si>
  <si>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</si>
  <si>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</si>
  <si>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</si>
  <si>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</si>
  <si>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</si>
  <si>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</si>
  <si>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</si>
  <si>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</si>
  <si>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</si>
  <si>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</si>
  <si>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</si>
  <si>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</si>
  <si>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</si>
  <si>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</si>
  <si>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</si>
  <si>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</si>
  <si>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</si>
  <si>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</si>
  <si>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</si>
  <si>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</si>
  <si>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</si>
  <si>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</si>
  <si>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</si>
  <si>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</si>
  <si>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</si>
  <si>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</si>
  <si>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</si>
  <si>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</si>
  <si>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</si>
  <si>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</si>
  <si>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</si>
  <si>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</si>
  <si>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</si>
  <si>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</si>
  <si>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</si>
  <si>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</si>
  <si>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</si>
  <si>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</si>
  <si>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</si>
  <si>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</si>
  <si>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</si>
  <si>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</si>
  <si>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</si>
  <si>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</si>
  <si>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</si>
  <si>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</si>
  <si>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</si>
  <si>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</si>
  <si>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</si>
  <si>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</si>
  <si>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</si>
  <si>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</si>
  <si>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</si>
  <si>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</si>
  <si>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</si>
  <si>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</si>
  <si>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</si>
  <si>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</si>
  <si>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</si>
  <si>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</si>
  <si>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</si>
  <si>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</si>
  <si>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</si>
  <si>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</si>
  <si>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</si>
  <si>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</si>
  <si>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</si>
  <si>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</si>
  <si>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</si>
  <si>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</si>
  <si>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</si>
  <si>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</si>
  <si>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</si>
  <si>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</si>
  <si>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</si>
  <si>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</si>
  <si>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</si>
  <si>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</si>
  <si>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</si>
  <si>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</si>
  <si>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</si>
  <si>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</si>
  <si>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</si>
  <si>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</si>
  <si>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</si>
  <si>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</si>
  <si>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</si>
  <si>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</si>
  <si>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</si>
  <si>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</si>
  <si>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</si>
  <si>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</si>
  <si>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</si>
  <si>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</si>
  <si>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</si>
  <si>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</si>
  <si>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</si>
  <si>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</si>
  <si>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</si>
  <si>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</si>
  <si>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</si>
  <si>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</si>
  <si>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</si>
  <si>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</si>
  <si>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</si>
  <si>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</si>
  <si>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</si>
  <si>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</si>
  <si>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</si>
  <si>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</si>
  <si>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</si>
  <si>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</si>
  <si>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</si>
  <si>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</si>
  <si>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</si>
  <si>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</si>
  <si>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</si>
  <si>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</si>
  <si>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</si>
  <si>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</si>
  <si>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</si>
  <si>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</si>
  <si>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</si>
  <si>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</si>
  <si>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</si>
  <si>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</si>
  <si>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</si>
  <si>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</si>
  <si>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</si>
  <si>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</si>
  <si>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</si>
  <si>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</si>
  <si>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</si>
  <si>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</si>
  <si>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</si>
  <si>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</si>
  <si>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</si>
  <si>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</si>
  <si>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</si>
  <si>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</si>
  <si>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</si>
  <si>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</si>
  <si>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</si>
  <si>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</si>
  <si>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</si>
  <si>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</si>
  <si>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</si>
  <si>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</si>
  <si>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</si>
  <si>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</si>
  <si>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</si>
  <si>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</si>
  <si>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</si>
  <si>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</si>
  <si>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</si>
  <si>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</si>
  <si>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</si>
  <si>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</si>
  <si>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</si>
  <si>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</si>
  <si>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</si>
  <si>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</si>
  <si>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</si>
  <si>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</si>
  <si>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</si>
  <si>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</si>
  <si>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</si>
  <si>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</si>
  <si>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</si>
  <si>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</si>
  <si>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</si>
  <si>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</si>
  <si>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</si>
  <si>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</si>
  <si>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</si>
  <si>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</si>
  <si>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</si>
  <si>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</si>
  <si>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</si>
  <si>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</si>
  <si>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</si>
  <si>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</si>
  <si>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</si>
  <si>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</si>
  <si>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</si>
  <si>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</si>
  <si>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</si>
  <si>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</si>
  <si>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</si>
  <si>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</si>
  <si>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</si>
  <si>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</si>
  <si>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</si>
  <si>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</si>
  <si>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</si>
  <si>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</si>
  <si>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</si>
  <si>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</si>
  <si>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</si>
  <si>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</si>
  <si>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</si>
  <si>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</si>
  <si>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</si>
  <si>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</si>
  <si>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</si>
  <si>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</si>
  <si>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</si>
  <si>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</si>
  <si>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</si>
  <si>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</si>
  <si>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</si>
  <si>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</si>
  <si>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</si>
  <si>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</si>
  <si>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</si>
  <si>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</si>
  <si>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</si>
  <si>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</si>
  <si>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</si>
  <si>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</si>
  <si>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</si>
  <si>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</si>
  <si>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</si>
  <si>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</si>
  <si>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</si>
  <si>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</si>
  <si>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</si>
  <si>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</si>
  <si>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</si>
  <si>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</si>
  <si>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</si>
  <si>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</si>
  <si>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</si>
  <si>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</si>
  <si>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</si>
  <si>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</si>
  <si>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</si>
  <si>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</si>
  <si>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</si>
  <si>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</si>
  <si>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</si>
  <si>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</si>
  <si>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</si>
  <si>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</si>
  <si>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</si>
  <si>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</si>
  <si>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</si>
  <si>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</si>
  <si>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</si>
  <si>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</si>
  <si>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</si>
  <si>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</si>
  <si>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</si>
  <si>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</si>
  <si>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</si>
  <si>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</si>
  <si>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</si>
  <si>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</si>
  <si>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</si>
  <si>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</si>
  <si>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</si>
  <si>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</si>
  <si>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</si>
  <si>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</si>
  <si>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</si>
  <si>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</si>
  <si>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</si>
  <si>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</si>
  <si>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</si>
  <si>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</si>
  <si>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</si>
  <si>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</si>
  <si>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</si>
  <si>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</si>
  <si>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</si>
  <si>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</si>
  <si>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</si>
  <si>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</si>
  <si>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</si>
  <si>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</si>
  <si>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</si>
  <si>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</si>
  <si>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</si>
  <si>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</si>
  <si>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</si>
  <si>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</si>
  <si>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</si>
  <si>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</si>
  <si>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</si>
  <si>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</si>
  <si>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</si>
  <si>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</si>
  <si>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</si>
  <si>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</si>
  <si>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</si>
  <si>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</si>
  <si>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</si>
  <si>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</si>
  <si>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</si>
  <si>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</si>
  <si>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</si>
  <si>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</si>
  <si>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</si>
  <si>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</si>
  <si>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</si>
  <si>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</si>
  <si>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</si>
  <si>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</si>
  <si>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</si>
  <si>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</si>
  <si>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</si>
  <si>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</si>
  <si>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</si>
  <si>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</si>
  <si>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</si>
  <si>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</si>
  <si>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</si>
  <si>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</si>
  <si>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</si>
  <si>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</si>
  <si>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</si>
  <si>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</si>
  <si>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</si>
  <si>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</si>
  <si>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</si>
  <si>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</si>
  <si>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</si>
  <si>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</si>
  <si>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</si>
  <si>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</si>
  <si>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</si>
  <si>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</si>
  <si>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</si>
  <si>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</si>
  <si>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</si>
  <si>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</si>
  <si>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</si>
  <si>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</si>
  <si>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</si>
  <si>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</si>
  <si>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</si>
  <si>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</si>
  <si>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</si>
  <si>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</si>
  <si>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</si>
  <si>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</si>
  <si>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</si>
  <si>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</si>
  <si>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</si>
  <si>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</si>
  <si>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</si>
  <si>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</si>
  <si>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</si>
  <si>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</si>
  <si>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</si>
  <si>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</si>
  <si>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</si>
  <si>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</si>
  <si>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</si>
  <si>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</si>
  <si>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</si>
  <si>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</si>
  <si>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</si>
  <si>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</si>
  <si>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</si>
  <si>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</si>
  <si>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</si>
  <si>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</si>
  <si>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</si>
  <si>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</si>
  <si>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</si>
  <si>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</si>
  <si>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</si>
  <si>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</si>
  <si>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</si>
  <si>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</si>
  <si>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</si>
  <si>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</si>
  <si>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</si>
  <si>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</si>
  <si>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</si>
  <si>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</si>
  <si>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</si>
  <si>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</si>
  <si>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</si>
  <si>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</si>
  <si>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</si>
  <si>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</si>
  <si>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</si>
  <si>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</si>
  <si>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</si>
  <si>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</si>
  <si>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</si>
  <si>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</si>
  <si>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</si>
  <si>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</si>
  <si>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</si>
  <si>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</si>
  <si>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</si>
  <si>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</si>
  <si>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</si>
  <si>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</si>
  <si>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</si>
  <si>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</si>
  <si>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</si>
  <si>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</si>
  <si>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</si>
  <si>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</si>
  <si>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</si>
  <si>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</si>
  <si>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</si>
  <si>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</si>
  <si>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</si>
  <si>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</si>
  <si>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</si>
  <si>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</si>
  <si>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</si>
  <si>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</si>
  <si>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</si>
  <si>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</si>
  <si>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</si>
  <si>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</si>
  <si>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</si>
  <si>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</si>
  <si>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</si>
  <si>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</si>
  <si>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</si>
  <si>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</si>
  <si>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</si>
  <si>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</si>
  <si>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</si>
  <si>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</si>
  <si>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</si>
  <si>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</si>
  <si>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</si>
  <si>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</si>
  <si>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</si>
  <si>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</si>
  <si>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</si>
  <si>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</si>
  <si>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</si>
  <si>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</si>
  <si>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</si>
  <si>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</si>
  <si>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</si>
  <si>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</si>
  <si>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</si>
  <si>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</si>
  <si>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</si>
  <si>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</si>
  <si>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</si>
  <si>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</si>
  <si>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</si>
  <si>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</si>
  <si>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</si>
  <si>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</si>
  <si>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</si>
  <si>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</si>
  <si>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</si>
  <si>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</si>
  <si>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</si>
  <si>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</si>
  <si>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</si>
  <si>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</si>
  <si>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</si>
  <si>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</si>
  <si>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</si>
  <si>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</si>
  <si>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</si>
  <si>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</si>
  <si>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</si>
  <si>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</si>
  <si>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</si>
  <si>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</si>
  <si>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</si>
  <si>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</si>
  <si>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</si>
  <si>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</si>
  <si>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</si>
  <si>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</si>
  <si>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</si>
  <si>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</si>
  <si>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</si>
  <si>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</si>
  <si>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</si>
  <si>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</si>
  <si>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</si>
  <si>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</si>
  <si>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</si>
  <si>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</si>
  <si>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</si>
  <si>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</si>
  <si>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</si>
  <si>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</si>
  <si>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</si>
  <si>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</si>
  <si>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</si>
  <si>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</si>
  <si>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</si>
  <si>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</si>
  <si>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</si>
  <si>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</si>
  <si>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</si>
  <si>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</si>
  <si>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</si>
  <si>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</si>
  <si>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</si>
  <si>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</si>
  <si>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</si>
  <si>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</si>
  <si>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</si>
  <si>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</si>
  <si>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</si>
  <si>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</si>
  <si>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</si>
  <si>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</si>
  <si>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</si>
  <si>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</si>
  <si>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</si>
  <si>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</si>
  <si>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</si>
  <si>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</si>
  <si>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</si>
  <si>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</si>
  <si>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</si>
  <si>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</si>
  <si>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</si>
  <si>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</si>
  <si>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</si>
  <si>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</si>
  <si>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</si>
  <si>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</si>
  <si>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</si>
  <si>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</si>
  <si>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</si>
  <si>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</si>
  <si>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</si>
  <si>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</si>
  <si>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</si>
  <si>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</si>
  <si>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</si>
  <si>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</si>
  <si>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</si>
  <si>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</si>
  <si>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</si>
  <si>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</si>
  <si>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</si>
  <si>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</si>
  <si>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</si>
  <si>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</si>
  <si>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</si>
  <si>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</si>
  <si>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</si>
  <si>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</si>
  <si>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</si>
  <si>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</si>
  <si>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</si>
  <si>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</si>
  <si>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</si>
  <si>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</si>
  <si>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</si>
  <si>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</si>
  <si>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</si>
  <si>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</si>
  <si>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</si>
  <si>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</si>
  <si>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</si>
  <si>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</si>
  <si>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</si>
  <si>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</si>
  <si>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</si>
  <si>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</si>
  <si>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</si>
  <si>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</si>
  <si>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</si>
  <si>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</si>
  <si>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</si>
  <si>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</si>
  <si>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</si>
  <si>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</si>
  <si>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</si>
  <si>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</si>
  <si>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</si>
  <si>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</si>
  <si>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</si>
  <si>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</si>
  <si>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</si>
  <si>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</si>
  <si>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</si>
  <si>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</si>
  <si>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</si>
  <si>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</si>
  <si>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</si>
  <si>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</si>
  <si>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</si>
  <si>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</si>
  <si>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</si>
  <si>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</si>
  <si>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</si>
  <si>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</si>
  <si>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</si>
  <si>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</si>
  <si>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</si>
  <si>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</si>
  <si>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</si>
  <si>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</si>
  <si>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</si>
  <si>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</si>
  <si>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</si>
  <si>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</si>
  <si>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</si>
  <si>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</si>
  <si>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</si>
  <si>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</si>
  <si>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</si>
  <si>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</si>
  <si>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</si>
  <si>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</si>
  <si>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</si>
  <si>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</si>
  <si>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</si>
  <si>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</si>
  <si>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</si>
  <si>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</si>
  <si>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</si>
  <si>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</si>
  <si>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</si>
  <si>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</si>
  <si>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</si>
  <si>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</si>
  <si>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</si>
  <si>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</si>
  <si>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</si>
  <si>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</si>
  <si>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</si>
  <si>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</si>
  <si>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</si>
  <si>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</si>
  <si>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</si>
  <si>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</si>
  <si>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</si>
  <si>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</si>
  <si>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</si>
  <si>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</si>
  <si>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</si>
  <si>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</si>
  <si>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</si>
  <si>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</si>
  <si>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</si>
  <si>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</si>
  <si>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</si>
  <si>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</si>
  <si>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</si>
  <si>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</si>
  <si>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</si>
  <si>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</si>
  <si>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</si>
  <si>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</si>
  <si>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</si>
  <si>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</si>
  <si>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</si>
  <si>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</si>
  <si>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</si>
  <si>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</si>
  <si>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</si>
  <si>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</si>
  <si>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</si>
  <si>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</si>
  <si>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</si>
  <si>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</si>
  <si>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</si>
  <si>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</si>
  <si>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</si>
  <si>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</si>
  <si>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</si>
  <si>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</si>
  <si>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</si>
  <si>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</si>
  <si>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</si>
  <si>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</si>
  <si>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</si>
  <si>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</si>
  <si>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</si>
  <si>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</si>
  <si>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</si>
  <si>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</si>
  <si>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</si>
  <si>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</si>
  <si>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</si>
  <si>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</si>
  <si>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</si>
  <si>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</si>
  <si>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</si>
  <si>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</si>
  <si>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</si>
  <si>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</si>
  <si>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</si>
  <si>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</si>
  <si>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</si>
  <si>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</si>
  <si>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</si>
  <si>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</si>
  <si>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</si>
  <si>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</si>
  <si>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</si>
  <si>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</si>
  <si>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</si>
  <si>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</si>
  <si>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</si>
  <si>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</si>
  <si>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</si>
  <si>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</si>
  <si>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</si>
  <si>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</si>
  <si>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</si>
  <si>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</si>
  <si>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</si>
  <si>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</si>
  <si>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</si>
  <si>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</si>
  <si>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</si>
  <si>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</si>
  <si>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</si>
  <si>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</si>
  <si>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</si>
  <si>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</si>
  <si>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</si>
  <si>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</si>
  <si>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</si>
  <si>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</si>
  <si>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</si>
  <si>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</si>
  <si>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</si>
  <si>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</si>
  <si>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</si>
  <si>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</si>
  <si>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</si>
  <si>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</si>
  <si>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</si>
  <si>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</si>
  <si>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</si>
  <si>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</si>
  <si>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</si>
  <si>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</si>
  <si>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</si>
  <si>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</si>
  <si>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</si>
  <si>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</si>
  <si>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</si>
  <si>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</si>
  <si>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</si>
  <si>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</si>
  <si>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</si>
  <si>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</si>
  <si>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</si>
  <si>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</si>
  <si>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</si>
  <si>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</si>
  <si>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</si>
  <si>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</si>
  <si>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</si>
  <si>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</si>
  <si>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</si>
  <si>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</si>
  <si>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</si>
  <si>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</si>
  <si>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</si>
  <si>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</si>
  <si>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</si>
  <si>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</si>
  <si>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</si>
  <si>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</si>
  <si>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</si>
  <si>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</si>
  <si>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</si>
  <si>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</si>
  <si>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</si>
  <si>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</si>
  <si>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</si>
  <si>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</si>
  <si>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</si>
  <si>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</si>
  <si>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</si>
  <si>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</si>
  <si>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</si>
  <si>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</si>
  <si>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</si>
  <si>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</si>
  <si>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</si>
  <si>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</si>
  <si>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</si>
  <si>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</si>
  <si>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</si>
  <si>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</si>
  <si>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</si>
  <si>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</si>
  <si>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</si>
  <si>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</si>
  <si>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</si>
  <si>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</si>
  <si>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</si>
  <si>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</si>
  <si>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</si>
  <si>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</si>
  <si>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</si>
  <si>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</si>
  <si>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</si>
  <si>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</si>
  <si>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</si>
  <si>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</si>
  <si>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</si>
  <si>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</si>
  <si>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</si>
  <si>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</si>
  <si>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</si>
  <si>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</si>
  <si>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</si>
  <si>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</si>
  <si>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</si>
  <si>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</si>
  <si>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</si>
  <si>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</si>
  <si>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</si>
  <si>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</si>
  <si>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</si>
  <si>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</si>
  <si>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</si>
  <si>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</si>
  <si>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</si>
  <si>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</si>
  <si>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</si>
  <si>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</si>
  <si>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</si>
  <si>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</si>
  <si>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</si>
  <si>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</si>
  <si>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</si>
  <si>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</si>
  <si>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</si>
  <si>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</si>
  <si>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</si>
  <si>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</si>
  <si>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</si>
  <si>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</si>
  <si>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</si>
  <si>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</si>
  <si>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</si>
  <si>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</si>
  <si>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</si>
  <si>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</si>
  <si>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</si>
  <si>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</si>
  <si>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</si>
  <si>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</si>
  <si>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</si>
  <si>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</si>
  <si>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</si>
  <si>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</si>
  <si>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</si>
  <si>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</si>
  <si>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</si>
  <si>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</si>
  <si>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</si>
  <si>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</si>
  <si>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</si>
  <si>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</si>
  <si>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</si>
  <si>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</si>
  <si>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</si>
  <si>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</si>
  <si>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</si>
  <si>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</si>
  <si>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</si>
  <si>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</si>
  <si>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</si>
  <si>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</si>
  <si>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</si>
  <si>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</si>
  <si>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</si>
  <si>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</si>
  <si>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</si>
  <si>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</si>
  <si>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</si>
  <si>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</si>
  <si>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</si>
  <si>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</si>
  <si>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</si>
  <si>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</si>
  <si>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</si>
  <si>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</si>
  <si>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</si>
  <si>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</si>
  <si>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</si>
  <si>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</si>
  <si>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</si>
  <si>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</si>
  <si>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</si>
  <si>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</si>
  <si>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</si>
  <si>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</si>
  <si>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</si>
  <si>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</si>
  <si>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</si>
  <si>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</si>
  <si>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</si>
  <si>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</si>
  <si>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</si>
  <si>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</si>
  <si>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</si>
  <si>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</si>
  <si>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</si>
  <si>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</si>
  <si>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</si>
  <si>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</si>
  <si>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</si>
  <si>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</si>
  <si>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</si>
  <si>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</si>
  <si>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</si>
  <si>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</si>
  <si>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</si>
  <si>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</si>
  <si>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</si>
  <si>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</si>
  <si>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</si>
  <si>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</si>
  <si>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</si>
  <si>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</si>
  <si>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</si>
  <si>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</si>
  <si>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</si>
  <si>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</si>
  <si>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</si>
  <si>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</si>
  <si>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</si>
  <si>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</si>
  <si>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</si>
  <si>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</si>
  <si>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</si>
  <si>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</si>
  <si>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</si>
  <si>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</si>
  <si>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</si>
  <si>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</si>
  <si>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</si>
  <si>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</si>
  <si>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</si>
  <si>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</si>
  <si>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</si>
  <si>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</si>
  <si>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</si>
  <si>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</si>
  <si>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</si>
  <si>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</si>
  <si>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</si>
  <si>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</si>
  <si>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</si>
  <si>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</si>
  <si>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</si>
  <si>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</si>
  <si>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</si>
  <si>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</si>
  <si>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</si>
  <si>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</si>
  <si>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</si>
  <si>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</si>
  <si>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</si>
  <si>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</si>
  <si>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</si>
  <si>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</si>
  <si>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</si>
  <si>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</si>
  <si>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</si>
  <si>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</si>
  <si>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</si>
  <si>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</si>
  <si>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</si>
  <si>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</si>
  <si>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</si>
  <si>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</si>
  <si>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</si>
  <si>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</si>
  <si>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</si>
  <si>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</si>
  <si>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</si>
  <si>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</si>
  <si>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</si>
  <si>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</si>
  <si>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</si>
  <si>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</si>
  <si>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</si>
  <si>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</si>
  <si>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</si>
  <si>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</si>
  <si>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</si>
  <si>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</si>
  <si>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</si>
  <si>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</si>
  <si>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</si>
  <si>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</si>
  <si>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</si>
  <si>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</si>
  <si>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</si>
  <si>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</si>
  <si>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</si>
  <si>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</si>
  <si>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</si>
  <si>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</si>
  <si>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</si>
  <si>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</si>
  <si>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</si>
  <si>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</si>
  <si>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</si>
  <si>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</si>
  <si>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</si>
  <si>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</si>
  <si>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</si>
  <si>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</si>
  <si>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</si>
  <si>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</si>
  <si>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</si>
  <si>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</si>
  <si>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</si>
  <si>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</si>
  <si>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</si>
  <si>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</si>
  <si>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</si>
  <si>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</si>
  <si>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</si>
  <si>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</si>
  <si>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</si>
  <si>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</si>
  <si>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</si>
  <si>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</si>
  <si>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</si>
  <si>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</si>
  <si>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</si>
  <si>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</si>
  <si>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</si>
  <si>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</si>
  <si>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</si>
  <si>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</si>
  <si>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</si>
  <si>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</si>
  <si>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</si>
  <si>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</si>
  <si>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</si>
  <si>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</si>
  <si>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</si>
  <si>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</si>
  <si>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</si>
  <si>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</si>
  <si>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</si>
  <si>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</si>
  <si>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</si>
  <si>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</si>
  <si>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</si>
  <si>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</si>
  <si>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</si>
  <si>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</si>
  <si>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</si>
  <si>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</si>
  <si>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</si>
  <si>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</si>
  <si>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</si>
  <si>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</si>
  <si>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</si>
  <si>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</si>
  <si>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</si>
  <si>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</si>
  <si>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</si>
  <si>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</si>
  <si>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</si>
  <si>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</si>
  <si>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</si>
  <si>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</si>
  <si>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</si>
  <si>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</si>
  <si>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</si>
  <si>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</si>
  <si>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</si>
  <si>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</si>
  <si>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</si>
  <si>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</si>
  <si>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</si>
  <si>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</si>
  <si>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</si>
  <si>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</si>
  <si>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</si>
  <si>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</si>
  <si>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</si>
  <si>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</si>
  <si>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</si>
  <si>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</si>
  <si>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</si>
  <si>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</si>
  <si>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</si>
  <si>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</si>
  <si>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</si>
  <si>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</si>
  <si>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</si>
  <si>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</si>
  <si>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</si>
  <si>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</si>
  <si>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</si>
  <si>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</si>
  <si>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</si>
  <si>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</si>
  <si>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</si>
  <si>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</si>
  <si>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</si>
  <si>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</si>
  <si>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</si>
  <si>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</si>
  <si>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</si>
  <si>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</si>
  <si>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</si>
  <si>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</si>
  <si>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</si>
  <si>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</si>
  <si>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</si>
  <si>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</si>
  <si>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</si>
  <si>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</si>
  <si>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</si>
  <si>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</si>
  <si>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</si>
  <si>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</si>
  <si>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</si>
  <si>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</si>
  <si>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</si>
  <si>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</si>
  <si>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</si>
  <si>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</si>
  <si>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</si>
  <si>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</si>
  <si>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</si>
  <si>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</si>
  <si>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</si>
  <si>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</si>
  <si>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</si>
  <si>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</si>
  <si>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</si>
  <si>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</si>
  <si>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</si>
  <si>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</si>
  <si>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</si>
  <si>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</si>
  <si>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</si>
  <si>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</si>
  <si>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</si>
  <si>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</si>
  <si>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</si>
  <si>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</si>
  <si>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</si>
  <si>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</si>
  <si>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</si>
  <si>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</si>
  <si>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</si>
  <si>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</si>
  <si>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</si>
  <si>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</si>
  <si>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</si>
  <si>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</si>
  <si>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</si>
  <si>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</si>
  <si>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</si>
  <si>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</si>
  <si>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</si>
  <si>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</si>
  <si>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</si>
  <si>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</si>
  <si>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</si>
  <si>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</si>
  <si>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</si>
  <si>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</si>
  <si>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</si>
  <si>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</si>
  <si>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</si>
  <si>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</si>
  <si>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</si>
  <si>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</si>
  <si>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</si>
  <si>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</si>
  <si>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</si>
  <si>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</si>
  <si>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</si>
  <si>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</si>
  <si>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</si>
  <si>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</si>
  <si>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</si>
  <si>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</si>
  <si>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</si>
  <si>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</si>
  <si>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</si>
  <si>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</si>
  <si>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</si>
  <si>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</si>
  <si>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</si>
  <si>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</si>
  <si>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</si>
  <si>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</si>
  <si>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</si>
  <si>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</si>
  <si>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</si>
  <si>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</si>
  <si>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</si>
  <si>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</si>
  <si>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</si>
  <si>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</si>
  <si>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</si>
  <si>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</si>
  <si>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</si>
  <si>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</si>
  <si>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</si>
  <si>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</si>
  <si>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</si>
  <si>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</si>
  <si>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</si>
  <si>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</si>
  <si>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</si>
  <si>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</si>
  <si>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</si>
  <si>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</si>
  <si>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</si>
  <si>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</si>
  <si>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</si>
  <si>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</si>
  <si>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</si>
  <si>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</si>
  <si>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</si>
  <si>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</si>
  <si>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</si>
  <si>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</si>
  <si>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</si>
  <si>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</si>
  <si>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</si>
  <si>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</si>
  <si>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</si>
  <si>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</si>
  <si>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</si>
  <si>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</si>
  <si>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</si>
  <si>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</si>
  <si>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</si>
  <si>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</si>
  <si>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</si>
  <si>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</si>
  <si>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</si>
  <si>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</si>
  <si>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</si>
  <si>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</si>
  <si>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</si>
  <si>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</si>
  <si>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</si>
  <si>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</si>
  <si>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</si>
  <si>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</si>
  <si>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</si>
  <si>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</si>
  <si>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</si>
  <si>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</si>
  <si>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</si>
  <si>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</si>
  <si>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</si>
  <si>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</si>
  <si>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</si>
  <si>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</si>
  <si>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</si>
  <si>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</si>
  <si>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</si>
  <si>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</si>
  <si>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</si>
  <si>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</si>
  <si>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</si>
  <si>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</si>
  <si>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</si>
  <si>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</si>
  <si>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</si>
  <si>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</si>
  <si>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</si>
  <si>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</si>
  <si>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</si>
  <si>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</si>
  <si>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</si>
  <si>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</si>
  <si>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</si>
  <si>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</si>
  <si>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</si>
  <si>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</si>
  <si>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</si>
  <si>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</si>
  <si>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</si>
  <si>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</si>
  <si>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</si>
  <si>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</si>
  <si>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</si>
  <si>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</si>
  <si>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</si>
  <si>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</si>
  <si>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</si>
  <si>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</si>
  <si>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</si>
  <si>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</si>
  <si>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</si>
  <si>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</si>
  <si>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</si>
  <si>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</si>
  <si>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</si>
  <si>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</si>
  <si>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</si>
  <si>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</si>
  <si>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</si>
  <si>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</si>
  <si>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</si>
  <si>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</si>
  <si>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</si>
  <si>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</si>
  <si>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</si>
  <si>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</si>
  <si>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</si>
  <si>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</si>
  <si>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</si>
  <si>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</si>
  <si>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</si>
  <si>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</si>
  <si>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</si>
  <si>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</si>
  <si>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</si>
  <si>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</si>
  <si>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</si>
  <si>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</si>
  <si>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</si>
  <si>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</si>
  <si>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</si>
  <si>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</si>
  <si>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</si>
  <si>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</si>
  <si>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</si>
  <si>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</si>
  <si>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</si>
  <si>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</si>
  <si>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</si>
  <si>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</si>
  <si>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</si>
  <si>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</si>
  <si>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</si>
  <si>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</si>
  <si>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</si>
  <si>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</si>
  <si>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</si>
  <si>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</si>
  <si>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</si>
  <si>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</si>
  <si>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</si>
  <si>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</si>
  <si>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</si>
  <si>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</si>
  <si>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</si>
  <si>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</si>
  <si>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</si>
  <si>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</si>
  <si>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</si>
  <si>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</si>
  <si>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</si>
  <si>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</si>
  <si>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</si>
  <si>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</si>
  <si>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</si>
  <si>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</si>
  <si>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</si>
  <si>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</si>
  <si>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</si>
  <si>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</si>
  <si>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</si>
  <si>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</si>
  <si>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</si>
  <si>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</si>
  <si>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</si>
  <si>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</si>
  <si>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</si>
  <si>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</si>
  <si>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</si>
  <si>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</si>
  <si>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</si>
  <si>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</si>
  <si>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</si>
  <si>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</si>
  <si>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</si>
  <si>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</si>
  <si>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</si>
  <si>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</si>
  <si>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</si>
  <si>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</si>
  <si>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</si>
  <si>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</si>
  <si>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</si>
  <si>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</si>
  <si>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</si>
  <si>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</si>
  <si>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</si>
  <si>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</si>
  <si>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</si>
  <si>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</si>
  <si>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</si>
  <si>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</si>
  <si>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</si>
  <si>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</si>
  <si>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</si>
  <si>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</si>
  <si>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</si>
  <si>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</si>
  <si>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</si>
  <si>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</si>
  <si>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</si>
  <si>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</si>
  <si>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</si>
  <si>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</si>
  <si>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</si>
  <si>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</si>
  <si>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</si>
  <si>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</si>
  <si>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</si>
  <si>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</si>
  <si>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</si>
  <si>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</si>
  <si>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</si>
  <si>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</si>
  <si>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</si>
  <si>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</si>
  <si>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</si>
  <si>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</si>
  <si>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</si>
  <si>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</si>
  <si>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</si>
  <si>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</si>
  <si>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</si>
  <si>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</si>
  <si>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</si>
  <si>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</si>
  <si>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</si>
  <si>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</si>
  <si>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</si>
  <si>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</si>
  <si>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</si>
  <si>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</si>
  <si>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</si>
  <si>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</si>
  <si>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</si>
  <si>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</si>
  <si>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</si>
  <si>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</si>
  <si>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</si>
  <si>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</si>
  <si>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</si>
  <si>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</si>
  <si>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</si>
  <si>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</si>
  <si>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</si>
  <si>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</si>
  <si>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</si>
  <si>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</si>
  <si>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</si>
  <si>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</si>
  <si>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</si>
  <si>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</si>
  <si>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</si>
  <si>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</si>
  <si>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</si>
  <si>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</si>
  <si>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</si>
  <si>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</si>
  <si>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</si>
  <si>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</si>
  <si>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</si>
  <si>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</si>
  <si>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</si>
  <si>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</si>
  <si>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</si>
  <si>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</si>
  <si>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</si>
  <si>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</si>
  <si>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</si>
  <si>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</si>
  <si>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</si>
  <si>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</si>
  <si>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</si>
  <si>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</si>
  <si>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</si>
  <si>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</si>
  <si>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</si>
  <si>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</si>
  <si>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</si>
  <si>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</si>
  <si>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</si>
  <si>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</si>
  <si>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</si>
  <si>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</si>
  <si>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</si>
  <si>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</si>
  <si>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</si>
  <si>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</si>
  <si>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</si>
  <si>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</si>
  <si>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</si>
  <si>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</si>
  <si>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</si>
  <si>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</si>
  <si>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</si>
  <si>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</si>
  <si>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</si>
  <si>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</si>
  <si>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</si>
  <si>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</si>
  <si>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</si>
  <si>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</si>
  <si>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</si>
  <si>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</si>
  <si>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</si>
  <si>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</si>
  <si>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</si>
  <si>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</si>
  <si>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</si>
  <si>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</si>
  <si>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</si>
  <si>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</si>
  <si>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</si>
  <si>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</si>
  <si>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</si>
  <si>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</si>
  <si>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</si>
  <si>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</si>
  <si>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</si>
  <si>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</si>
  <si>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</si>
  <si>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</si>
  <si>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</si>
  <si>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</si>
  <si>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</si>
  <si>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</si>
  <si>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</si>
  <si>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</si>
  <si>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</si>
  <si>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</si>
  <si>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</si>
  <si>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</si>
  <si>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</si>
  <si>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</si>
  <si>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</si>
  <si>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</si>
  <si>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</si>
  <si>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</si>
  <si>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</si>
  <si>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</si>
  <si>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</si>
  <si>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</si>
  <si>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</si>
  <si>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</si>
  <si>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</si>
  <si>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</si>
  <si>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</si>
  <si>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</si>
  <si>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</si>
  <si>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</si>
  <si>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</si>
  <si>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</si>
  <si>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</si>
  <si>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</si>
  <si>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</si>
  <si>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</si>
  <si>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</si>
  <si>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</si>
  <si>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</si>
  <si>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</si>
  <si>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</si>
  <si>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</si>
  <si>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</si>
  <si>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</si>
  <si>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</si>
  <si>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</si>
  <si>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</si>
  <si>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</si>
  <si>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</si>
  <si>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</si>
  <si>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</si>
  <si>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</si>
  <si>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</si>
  <si>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</si>
  <si>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</si>
  <si>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</si>
  <si>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</si>
  <si>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</si>
  <si>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</si>
  <si>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</si>
  <si>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</si>
  <si>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</si>
  <si>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</si>
  <si>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</si>
  <si>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</si>
  <si>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</si>
  <si>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</si>
  <si>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</si>
  <si>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</si>
  <si>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</si>
  <si>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</si>
  <si>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</si>
  <si>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</si>
  <si>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</si>
  <si>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</si>
  <si>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</si>
  <si>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</si>
  <si>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</si>
  <si>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</si>
  <si>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</si>
  <si>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</si>
  <si>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</si>
  <si>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</si>
  <si>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</si>
  <si>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</si>
  <si>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</si>
  <si>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</si>
  <si>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</si>
  <si>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</si>
  <si>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</si>
  <si>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</si>
  <si>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</si>
  <si>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</si>
  <si>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</si>
  <si>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</si>
  <si>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</si>
  <si>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</si>
  <si>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</si>
  <si>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</si>
  <si>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</si>
  <si>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</si>
  <si>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</si>
  <si>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</si>
  <si>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</si>
  <si>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</si>
  <si>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</si>
  <si>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</si>
  <si>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</si>
  <si>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</si>
  <si>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</si>
  <si>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</si>
  <si>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</si>
  <si>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</si>
  <si>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</si>
  <si>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</si>
  <si>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</si>
  <si>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</si>
  <si>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</si>
  <si>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</si>
  <si>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</si>
  <si>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</si>
  <si>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</si>
  <si>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</si>
  <si>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</si>
  <si>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</si>
  <si>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</si>
  <si>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</si>
  <si>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</si>
  <si>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</si>
  <si>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</si>
  <si>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</si>
  <si>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</si>
  <si>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</si>
  <si>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</si>
  <si>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</si>
  <si>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</si>
  <si>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</si>
  <si>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</si>
  <si>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</si>
  <si>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</si>
  <si>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</si>
  <si>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</si>
  <si>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</si>
  <si>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</si>
  <si>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</si>
  <si>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</si>
  <si>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</si>
  <si>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</si>
  <si>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</si>
  <si>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</si>
  <si>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</si>
  <si>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</si>
  <si>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</si>
  <si>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</si>
  <si>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</si>
  <si>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</si>
  <si>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</si>
  <si>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</si>
  <si>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</si>
  <si>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</si>
  <si>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</si>
  <si>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</si>
  <si>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</si>
  <si>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</si>
  <si>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</si>
  <si>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</si>
  <si>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</si>
  <si>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</si>
  <si>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</si>
  <si>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</si>
  <si>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</si>
  <si>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</si>
  <si>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</si>
  <si>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</si>
  <si>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</si>
  <si>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</si>
  <si>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</si>
  <si>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</si>
  <si>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</si>
  <si>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</si>
  <si>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</si>
  <si>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</si>
  <si>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</si>
  <si>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</si>
  <si>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</si>
  <si>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</si>
  <si>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</si>
  <si>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</si>
  <si>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</si>
  <si>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</si>
  <si>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</si>
  <si>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</si>
  <si>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</si>
  <si>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</si>
  <si>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</si>
  <si>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</si>
  <si>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</si>
  <si>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</si>
  <si>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</si>
  <si>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</si>
  <si>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</si>
  <si>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</si>
  <si>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</si>
  <si>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</si>
  <si>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</si>
  <si>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</si>
  <si>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</si>
  <si>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</si>
  <si>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</si>
  <si>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</si>
  <si>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</si>
  <si>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</si>
  <si>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</si>
  <si>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</si>
  <si>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</si>
  <si>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</si>
  <si>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</si>
  <si>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</si>
  <si>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</si>
  <si>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</si>
  <si>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</si>
  <si>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</si>
  <si>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</si>
  <si>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</si>
  <si>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</si>
  <si>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</si>
  <si>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</si>
  <si>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</si>
  <si>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</si>
  <si>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</si>
  <si>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</si>
  <si>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</si>
  <si>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</si>
  <si>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</si>
  <si>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</si>
  <si>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</si>
  <si>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</si>
  <si>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</si>
  <si>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</si>
  <si>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</si>
  <si>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</si>
  <si>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</si>
  <si>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</si>
  <si>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</si>
  <si>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</si>
  <si>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</si>
  <si>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</si>
  <si>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</si>
  <si>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</si>
  <si>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</si>
  <si>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</si>
  <si>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</si>
  <si>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</si>
  <si>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</si>
  <si>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</si>
  <si>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</si>
  <si>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</si>
  <si>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</si>
  <si>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</si>
  <si>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</si>
  <si>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</si>
  <si>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</si>
  <si>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</si>
  <si>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</si>
  <si>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</si>
  <si>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</si>
  <si>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</si>
  <si>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</si>
  <si>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</si>
  <si>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</si>
  <si>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</si>
  <si>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</si>
  <si>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</si>
  <si>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</si>
  <si>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</si>
  <si>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</si>
  <si>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</si>
  <si>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</si>
  <si>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</si>
  <si>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</si>
  <si>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</si>
  <si>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</si>
  <si>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</si>
  <si>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</si>
  <si>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</si>
  <si>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</si>
  <si>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</si>
  <si>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</si>
  <si>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</si>
  <si>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</si>
  <si>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</si>
  <si>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</si>
  <si>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</si>
  <si>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</si>
  <si>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</si>
  <si>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</si>
  <si>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</si>
  <si>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</si>
  <si>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</si>
  <si>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</si>
  <si>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</si>
  <si>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</si>
  <si>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</si>
  <si>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</si>
  <si>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</si>
  <si>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</si>
  <si>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</si>
  <si>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</si>
  <si>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</si>
  <si>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</si>
  <si>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</si>
  <si>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</si>
  <si>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</si>
  <si>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</si>
  <si>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</si>
  <si>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</si>
  <si>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</si>
  <si>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</si>
  <si>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</si>
  <si>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</si>
  <si>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</si>
  <si>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</si>
  <si>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</si>
  <si>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</si>
  <si>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</si>
  <si>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</si>
  <si>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</si>
  <si>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</si>
  <si>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</si>
  <si>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</si>
  <si>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</si>
  <si>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</si>
  <si>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</si>
  <si>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</si>
  <si>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</si>
  <si>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</si>
  <si>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</si>
  <si>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</si>
  <si>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</si>
  <si>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</si>
  <si>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</si>
  <si>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</si>
  <si>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</si>
  <si>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</si>
  <si>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</si>
  <si>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</si>
  <si>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</si>
  <si>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</si>
  <si>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</si>
  <si>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</si>
  <si>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</si>
  <si>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</si>
  <si>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</si>
  <si>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</si>
  <si>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</si>
  <si>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</si>
  <si>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</si>
  <si>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</si>
  <si>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</si>
  <si>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</si>
  <si>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</si>
  <si>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</si>
  <si>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</si>
  <si>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</si>
  <si>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</si>
  <si>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</si>
  <si>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</si>
  <si>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</si>
  <si>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</si>
  <si>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</si>
  <si>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</si>
  <si>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</si>
  <si>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</si>
  <si>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</si>
  <si>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</si>
  <si>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</si>
  <si>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</si>
  <si>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</si>
  <si>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</si>
  <si>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</si>
  <si>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</si>
  <si>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</si>
  <si>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</si>
  <si>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</si>
  <si>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</si>
  <si>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</si>
  <si>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</si>
  <si>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</si>
  <si>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</si>
  <si>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</si>
  <si>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</si>
  <si>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</si>
  <si>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</si>
  <si>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</si>
  <si>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</si>
  <si>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</si>
  <si>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</si>
  <si>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</si>
  <si>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</si>
  <si>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</si>
  <si>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</si>
  <si>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</si>
  <si>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</si>
  <si>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</si>
  <si>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</si>
  <si>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</si>
  <si>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</si>
  <si>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</si>
  <si>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</si>
  <si>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</si>
  <si>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</si>
  <si>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</si>
  <si>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</si>
  <si>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</si>
  <si>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</si>
  <si>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</si>
  <si>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</si>
  <si>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</si>
  <si>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</si>
  <si>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</si>
  <si>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</si>
  <si>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</si>
  <si>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</si>
  <si>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</si>
  <si>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</si>
  <si>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</si>
  <si>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</si>
  <si>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</si>
  <si>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</si>
  <si>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</si>
  <si>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</si>
  <si>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</si>
  <si>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</si>
  <si>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</si>
  <si>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</si>
  <si>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</si>
  <si>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</si>
  <si>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</si>
  <si>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</si>
  <si>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</si>
  <si>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</si>
  <si>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</si>
  <si>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</si>
  <si>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</si>
  <si>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</si>
  <si>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</si>
  <si>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</si>
  <si>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</si>
  <si>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</si>
  <si>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</si>
  <si>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</si>
  <si>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</si>
  <si>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</si>
  <si>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</si>
  <si>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</si>
  <si>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</si>
  <si>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</si>
  <si>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</si>
  <si>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</si>
  <si>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</si>
  <si>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</si>
  <si>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</si>
  <si>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</si>
  <si>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</si>
  <si>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</si>
  <si>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</si>
  <si>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</si>
  <si>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</si>
  <si>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</si>
  <si>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</si>
  <si>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</si>
  <si>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</si>
  <si>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</si>
  <si>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</si>
  <si>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</si>
  <si>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</si>
  <si>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</si>
  <si>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</si>
  <si>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</si>
  <si>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</si>
  <si>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</si>
  <si>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</si>
  <si>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</si>
  <si>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</si>
  <si>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</si>
  <si>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</si>
  <si>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</si>
  <si>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</si>
  <si>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</si>
  <si>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</si>
  <si>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</si>
  <si>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</si>
  <si>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</si>
  <si>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</si>
  <si>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</si>
  <si>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</si>
  <si>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</si>
  <si>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</si>
  <si>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</si>
  <si>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</si>
  <si>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</si>
  <si>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</si>
  <si>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</si>
  <si>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</si>
  <si>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</si>
  <si>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</si>
  <si>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</si>
  <si>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</si>
  <si>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</si>
  <si>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</si>
  <si>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</si>
  <si>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</si>
  <si>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</si>
  <si>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</si>
  <si>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</si>
  <si>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</si>
  <si>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</si>
  <si>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</si>
  <si>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</si>
  <si>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</si>
  <si>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</si>
  <si>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</si>
  <si>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</si>
  <si>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</si>
  <si>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</si>
  <si>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</si>
  <si>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</si>
  <si>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</si>
  <si>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</si>
  <si>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</si>
  <si>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</si>
  <si>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</si>
  <si>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</si>
  <si>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</si>
  <si>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</si>
  <si>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</si>
  <si>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</si>
  <si>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</si>
  <si>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</si>
  <si>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</si>
  <si>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</si>
  <si>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</si>
  <si>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</si>
  <si>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</si>
  <si>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</si>
  <si>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</si>
  <si>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</si>
  <si>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</si>
  <si>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</si>
  <si>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</si>
  <si>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</si>
  <si>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</si>
  <si>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</si>
  <si>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</si>
  <si>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</si>
  <si>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</si>
  <si>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</si>
  <si>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</si>
  <si>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</si>
  <si>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</si>
  <si>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</si>
  <si>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</si>
  <si>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</si>
  <si>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</si>
  <si>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</si>
  <si>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</si>
  <si>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</si>
  <si>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</si>
  <si>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</si>
  <si>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</si>
  <si>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</si>
  <si>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</si>
  <si>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</si>
  <si>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</si>
  <si>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</si>
  <si>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</si>
  <si>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</si>
  <si>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</si>
  <si>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</si>
  <si>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</si>
  <si>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</si>
  <si>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</si>
  <si>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</si>
  <si>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</si>
  <si>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</si>
  <si>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</si>
  <si>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</si>
  <si>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</si>
  <si>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</si>
  <si>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</si>
  <si>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</si>
  <si>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</si>
  <si>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</si>
  <si>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</si>
  <si>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</si>
  <si>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</si>
  <si>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</si>
  <si>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</si>
  <si>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</si>
  <si>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</si>
  <si>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</si>
  <si>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</si>
  <si>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</si>
  <si>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</si>
  <si>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</si>
  <si>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</si>
  <si>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</si>
  <si>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</si>
  <si>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</si>
  <si>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</si>
  <si>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</si>
  <si>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</si>
  <si>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</si>
  <si>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</si>
  <si>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</si>
  <si>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</si>
  <si>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</si>
  <si>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</si>
  <si>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</si>
  <si>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</si>
  <si>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</si>
  <si>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</si>
  <si>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</si>
  <si>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</si>
  <si>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</si>
  <si>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</si>
  <si>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</si>
  <si>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</si>
  <si>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</si>
  <si>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</si>
  <si>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</si>
  <si>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</si>
  <si>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</si>
  <si>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</si>
  <si>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</si>
  <si>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</si>
  <si>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</si>
  <si>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</si>
  <si>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</si>
  <si>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</si>
  <si>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</si>
  <si>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</si>
  <si>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</si>
  <si>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</si>
  <si>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</si>
  <si>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</si>
  <si>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</si>
  <si>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</si>
  <si>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</si>
  <si>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</si>
  <si>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</si>
  <si>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</si>
  <si>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</si>
  <si>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</si>
  <si>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</si>
  <si>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</si>
  <si>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</si>
  <si>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</si>
  <si>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</si>
  <si>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</si>
  <si>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</si>
  <si>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</si>
  <si>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</si>
  <si>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</si>
  <si>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</si>
  <si>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</si>
  <si>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</si>
  <si>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</si>
  <si>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</si>
  <si>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</si>
  <si>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</si>
  <si>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</si>
  <si>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</si>
  <si>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</si>
  <si>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</si>
  <si>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</si>
  <si>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</si>
  <si>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</si>
  <si>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</si>
  <si>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</si>
  <si>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</si>
  <si>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</si>
  <si>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</si>
  <si>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</si>
  <si>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</si>
  <si>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</si>
  <si>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</si>
  <si>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</si>
  <si>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</si>
  <si>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</si>
  <si>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</si>
  <si>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</si>
  <si>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</si>
  <si>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</si>
  <si>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</si>
  <si>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</si>
  <si>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</si>
  <si>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</si>
  <si>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</si>
  <si>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</si>
  <si>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</si>
  <si>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</si>
  <si>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</si>
  <si>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</si>
  <si>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</si>
  <si>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</si>
  <si>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</si>
  <si>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</si>
  <si>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</si>
  <si>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</si>
  <si>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</si>
  <si>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</si>
  <si>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</si>
  <si>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</si>
  <si>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</si>
  <si>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</si>
  <si>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</si>
  <si>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</si>
  <si>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</si>
  <si>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</si>
  <si>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</si>
  <si>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</si>
  <si>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</si>
  <si>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</si>
  <si>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</si>
  <si>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</si>
  <si>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</si>
  <si>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</si>
  <si>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</si>
  <si>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</si>
  <si>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</si>
  <si>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</si>
  <si>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</si>
  <si>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</si>
  <si>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</si>
  <si>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</si>
  <si>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</si>
  <si>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</si>
  <si>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</si>
  <si>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</si>
  <si>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</si>
  <si>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</si>
  <si>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</si>
  <si>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</si>
  <si>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</si>
  <si>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</si>
  <si>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</si>
  <si>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</si>
  <si>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</si>
  <si>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</si>
  <si>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</si>
  <si>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</si>
  <si>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</si>
  <si>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</si>
  <si>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</si>
  <si>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</si>
  <si>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</si>
  <si>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</si>
  <si>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</si>
  <si>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</si>
  <si>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</si>
  <si>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</si>
  <si>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</si>
  <si>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</si>
  <si>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</si>
  <si>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</si>
  <si>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</si>
  <si>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</si>
  <si>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</si>
  <si>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</si>
  <si>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</si>
  <si>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</si>
  <si>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</si>
  <si>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</si>
  <si>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</si>
  <si>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</si>
  <si>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</si>
  <si>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</si>
  <si>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</si>
  <si>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</si>
  <si>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</si>
  <si>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</si>
  <si>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</si>
  <si>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</si>
  <si>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</si>
  <si>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</si>
  <si>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</si>
  <si>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</si>
  <si>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</si>
  <si>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</si>
  <si>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</si>
  <si>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</si>
  <si>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</si>
  <si>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</si>
  <si>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</si>
  <si>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</si>
  <si>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</si>
  <si>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</si>
  <si>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</si>
  <si>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</si>
  <si>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</si>
  <si>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</si>
  <si>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</si>
  <si>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</si>
  <si>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</si>
  <si>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</si>
  <si>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</si>
  <si>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</si>
  <si>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</si>
  <si>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</si>
  <si>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</si>
  <si>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</si>
  <si>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</si>
  <si>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</si>
  <si>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</si>
  <si>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</si>
  <si>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</si>
  <si>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</si>
  <si>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</si>
  <si>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</si>
  <si>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</si>
  <si>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</si>
  <si>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</si>
  <si>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</si>
  <si>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</si>
  <si>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</si>
  <si>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</si>
  <si>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</si>
  <si>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</si>
  <si>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</si>
  <si>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</si>
  <si>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</si>
  <si>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</si>
  <si>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</si>
  <si>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</si>
  <si>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</si>
  <si>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</si>
  <si>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</si>
  <si>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</si>
  <si>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</si>
  <si>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</si>
  <si>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</si>
  <si>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</si>
  <si>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</si>
  <si>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</si>
  <si>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</si>
  <si>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</si>
  <si>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</si>
  <si>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</si>
  <si>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</si>
  <si>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</si>
  <si>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</si>
  <si>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</si>
  <si>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</si>
  <si>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</si>
  <si>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</si>
  <si>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</si>
  <si>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</si>
  <si>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</si>
  <si>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</si>
  <si>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</si>
  <si>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</si>
  <si>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</si>
  <si>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</si>
  <si>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</si>
  <si>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</si>
  <si>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</si>
  <si>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</si>
  <si>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</si>
  <si>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</si>
  <si>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</si>
  <si>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</si>
  <si>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</si>
  <si>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</si>
  <si>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</si>
  <si>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</si>
  <si>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</si>
  <si>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</si>
  <si>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</si>
  <si>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</si>
  <si>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</si>
  <si>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</si>
  <si>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</si>
  <si>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</si>
  <si>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</si>
  <si>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</si>
  <si>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</si>
  <si>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</si>
  <si>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</si>
  <si>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</si>
  <si>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</si>
  <si>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</si>
  <si>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</si>
  <si>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</si>
  <si>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</si>
  <si>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</si>
  <si>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</si>
  <si>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</si>
  <si>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</si>
  <si>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</si>
  <si>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</si>
  <si>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</si>
  <si>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</si>
  <si>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</si>
  <si>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</si>
  <si>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</si>
  <si>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</si>
  <si>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</si>
  <si>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</si>
  <si>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</si>
  <si>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</si>
  <si>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</si>
  <si>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</si>
  <si>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</si>
  <si>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</si>
  <si>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</si>
  <si>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</si>
  <si>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</si>
  <si>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</si>
  <si>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</si>
  <si>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</si>
  <si>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</si>
  <si>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</si>
  <si>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</si>
  <si>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</si>
  <si>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</si>
  <si>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</si>
  <si>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</si>
  <si>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</si>
  <si>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</si>
  <si>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</si>
  <si>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</si>
  <si>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</si>
  <si>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</si>
  <si>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</si>
  <si>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</si>
  <si>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</si>
  <si>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</si>
  <si>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</si>
  <si>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</si>
  <si>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</si>
  <si>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</si>
  <si>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</si>
  <si>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</si>
  <si>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</si>
  <si>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</si>
  <si>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</si>
  <si>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</si>
  <si>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</si>
  <si>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</si>
  <si>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</si>
  <si>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</si>
  <si>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</si>
  <si>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</si>
  <si>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</si>
  <si>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</si>
  <si>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</si>
  <si>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</si>
  <si>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</si>
  <si>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</si>
  <si>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</si>
  <si>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</si>
  <si>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</si>
  <si>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</si>
  <si>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</si>
  <si>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</si>
  <si>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</si>
  <si>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</si>
  <si>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</si>
  <si>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</si>
  <si>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</si>
  <si>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</si>
  <si>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</si>
  <si>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</si>
  <si>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</si>
  <si>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</si>
  <si>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</si>
  <si>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</si>
  <si>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</si>
  <si>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</si>
  <si>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</si>
  <si>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</si>
  <si>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</si>
  <si>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</si>
  <si>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</si>
  <si>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</si>
  <si>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</si>
  <si>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</si>
  <si>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</si>
  <si>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</si>
  <si>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</si>
  <si>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</si>
  <si>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</si>
  <si>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</si>
  <si>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</si>
  <si>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</si>
  <si>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</si>
  <si>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</si>
  <si>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</si>
  <si>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</si>
  <si>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</si>
  <si>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</si>
  <si>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</si>
  <si>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</si>
  <si>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</si>
  <si>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</si>
  <si>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</si>
  <si>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</si>
  <si>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</si>
  <si>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</si>
  <si>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</si>
  <si>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</si>
  <si>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</si>
  <si>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</si>
  <si>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</si>
  <si>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</si>
  <si>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</si>
  <si>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</si>
  <si>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</si>
  <si>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</si>
  <si>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</si>
  <si>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</si>
  <si>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</si>
  <si>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</si>
  <si>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</si>
  <si>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</si>
  <si>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</si>
  <si>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</si>
  <si>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</si>
  <si>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</si>
  <si>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</si>
  <si>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</si>
  <si>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</si>
  <si>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</si>
  <si>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</si>
  <si>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</si>
  <si>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</si>
  <si>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</si>
  <si>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</si>
  <si>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</si>
  <si>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</si>
  <si>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</si>
  <si>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</si>
  <si>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</si>
  <si>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</si>
  <si>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</si>
  <si>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</si>
  <si>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</si>
  <si>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</si>
  <si>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</si>
  <si>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</si>
  <si>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</si>
  <si>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</si>
  <si>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</si>
  <si>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</si>
  <si>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</si>
  <si>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</si>
  <si>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</si>
  <si>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</si>
  <si>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</si>
  <si>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</si>
  <si>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</si>
  <si>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</si>
  <si>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</si>
  <si>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</si>
  <si>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</si>
  <si>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</si>
  <si>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</si>
  <si>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</si>
  <si>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</si>
  <si>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</si>
  <si>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</si>
  <si>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</si>
  <si>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</si>
  <si>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</si>
  <si>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</si>
  <si>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</si>
  <si>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</si>
  <si>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</si>
  <si>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</si>
  <si>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</si>
  <si>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</si>
  <si>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</si>
  <si>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</si>
  <si>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</si>
  <si>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</si>
  <si>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</si>
  <si>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</si>
  <si>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</si>
  <si>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</si>
  <si>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</si>
  <si>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</si>
  <si>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</si>
  <si>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</si>
  <si>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</si>
  <si>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</si>
  <si>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</si>
  <si>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</si>
  <si>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</si>
  <si>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</si>
  <si>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</si>
  <si>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</si>
  <si>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</si>
  <si>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</si>
  <si>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</si>
  <si>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</si>
  <si>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</si>
  <si>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</si>
  <si>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</si>
  <si>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</si>
  <si>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</si>
  <si>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</si>
  <si>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</si>
  <si>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</si>
  <si>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</si>
  <si>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</si>
  <si>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</si>
  <si>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</si>
  <si>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</si>
  <si>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</si>
  <si>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</si>
  <si>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</si>
  <si>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</si>
  <si>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</si>
  <si>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</si>
  <si>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</si>
  <si>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</si>
  <si>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</si>
  <si>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</si>
  <si>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</si>
  <si>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</si>
  <si>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</si>
  <si>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</si>
  <si>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</si>
  <si>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</si>
  <si>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</si>
  <si>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</si>
  <si>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</si>
  <si>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</si>
  <si>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</si>
  <si>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</si>
  <si>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</si>
  <si>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</si>
  <si>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</si>
  <si>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</si>
  <si>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</si>
  <si>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</si>
  <si>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</si>
  <si>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</si>
  <si>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</si>
  <si>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</si>
  <si>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</si>
  <si>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</si>
  <si>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</si>
  <si>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</si>
  <si>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</si>
  <si>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</si>
  <si>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</si>
  <si>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</si>
  <si>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</si>
  <si>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</si>
  <si>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</si>
  <si>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</si>
  <si>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</si>
  <si>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</si>
  <si>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</si>
  <si>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</si>
  <si>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</si>
  <si>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</si>
  <si>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</si>
  <si>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</si>
  <si>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</si>
  <si>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</si>
  <si>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</si>
  <si>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</si>
  <si>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</si>
  <si>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</si>
  <si>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</si>
  <si>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</si>
  <si>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</si>
  <si>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</si>
  <si>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</si>
  <si>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</si>
  <si>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</si>
  <si>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</si>
  <si>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</si>
  <si>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</si>
  <si>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</si>
  <si>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</si>
  <si>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</si>
  <si>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</si>
  <si>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</si>
  <si>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</si>
  <si>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</si>
  <si>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</si>
  <si>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</si>
  <si>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</si>
  <si>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</si>
  <si>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</si>
  <si>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</si>
  <si>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</si>
  <si>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</si>
  <si>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</si>
  <si>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</si>
  <si>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</si>
  <si>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</si>
  <si>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</si>
  <si>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</si>
  <si>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</si>
  <si>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</si>
  <si>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</si>
  <si>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</si>
  <si>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</si>
  <si>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</si>
  <si>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</si>
  <si>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</si>
  <si>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</si>
  <si>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</si>
  <si>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</si>
  <si>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</si>
  <si>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</si>
  <si>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</si>
  <si>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</si>
  <si>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</si>
  <si>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</si>
  <si>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</si>
  <si>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</si>
  <si>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</si>
  <si>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</si>
  <si>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</si>
  <si>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</si>
  <si>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</si>
  <si>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</si>
  <si>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</si>
  <si>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</si>
  <si>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</si>
  <si>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</si>
  <si>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</si>
  <si>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</si>
  <si>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</si>
  <si>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</si>
  <si>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</si>
  <si>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</si>
  <si>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</si>
  <si>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</si>
  <si>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</si>
  <si>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</si>
  <si>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</si>
  <si>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</si>
  <si>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</si>
  <si>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</si>
  <si>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</si>
  <si>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</si>
  <si>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</si>
  <si>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</si>
  <si>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</si>
  <si>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</si>
  <si>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</si>
  <si>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</si>
  <si>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</si>
  <si>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</si>
  <si>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</si>
  <si>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</si>
  <si>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</si>
  <si>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</si>
  <si>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</si>
  <si>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</si>
  <si>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</si>
  <si>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</si>
  <si>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</si>
  <si>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</si>
  <si>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</si>
  <si>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</si>
  <si>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</si>
  <si>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</si>
  <si>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</si>
  <si>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</si>
  <si>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</si>
  <si>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</si>
  <si>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</si>
  <si>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</si>
  <si>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</si>
  <si>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</si>
  <si>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</si>
  <si>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</si>
  <si>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</si>
  <si>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</si>
  <si>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</si>
  <si>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</si>
  <si>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</si>
  <si>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</si>
  <si>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</si>
  <si>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</si>
  <si>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</si>
  <si>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</si>
  <si>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</si>
  <si>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</si>
  <si>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</si>
  <si>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</si>
  <si>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</si>
  <si>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</si>
  <si>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</si>
  <si>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</si>
  <si>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</si>
  <si>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</si>
  <si>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</si>
  <si>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</si>
  <si>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</si>
  <si>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</si>
  <si>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</si>
  <si>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</si>
  <si>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</si>
  <si>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</si>
  <si>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</si>
  <si>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</si>
  <si>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</si>
  <si>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</si>
  <si>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</si>
  <si>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</si>
  <si>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</si>
  <si>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</si>
  <si>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</si>
  <si>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</si>
  <si>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</si>
  <si>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</si>
  <si>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</si>
  <si>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</si>
  <si>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</si>
  <si>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</si>
  <si>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</si>
  <si>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</si>
  <si>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</si>
  <si>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</si>
  <si>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</si>
  <si>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</si>
  <si>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</si>
  <si>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</si>
  <si>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</si>
  <si>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</si>
  <si>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</si>
  <si>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</si>
  <si>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</si>
  <si>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</si>
  <si>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</si>
  <si>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</si>
  <si>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</si>
  <si>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</si>
  <si>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</si>
  <si>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</si>
  <si>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</si>
  <si>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</si>
  <si>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</si>
  <si>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</si>
  <si>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</si>
  <si>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</si>
  <si>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</si>
  <si>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</si>
  <si>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</si>
  <si>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</si>
  <si>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</si>
  <si>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</si>
  <si>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</si>
  <si>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</si>
  <si>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</si>
  <si>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</si>
  <si>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</si>
  <si>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</si>
  <si>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</si>
  <si>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</si>
  <si>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</si>
  <si>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</si>
  <si>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</si>
  <si>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</si>
  <si>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</si>
  <si>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</si>
  <si>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</si>
  <si>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</si>
  <si>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</si>
  <si>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</si>
  <si>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</si>
  <si>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</si>
  <si>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</si>
  <si>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</si>
  <si>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</si>
  <si>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</si>
  <si>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</si>
  <si>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</si>
  <si>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</si>
  <si>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</si>
  <si>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</si>
  <si>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</si>
  <si>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</si>
  <si>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</si>
  <si>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</si>
  <si>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</si>
  <si>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</si>
  <si>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</si>
  <si>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</si>
  <si>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</si>
  <si>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</si>
  <si>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</si>
  <si>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</si>
  <si>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</si>
  <si>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</si>
  <si>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</si>
  <si>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</si>
  <si>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</si>
  <si>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</si>
  <si>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</si>
  <si>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</si>
  <si>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</si>
  <si>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</si>
  <si>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</si>
  <si>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</si>
  <si>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</si>
  <si>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</si>
  <si>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</si>
  <si>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</si>
  <si>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</si>
  <si>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</si>
  <si>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</si>
  <si>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</si>
  <si>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</si>
  <si>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</si>
  <si>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</si>
  <si>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</si>
  <si>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</si>
  <si>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</si>
  <si>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</si>
  <si>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</si>
  <si>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</si>
  <si>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</si>
  <si>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</si>
  <si>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</si>
  <si>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</si>
  <si>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</si>
  <si>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</si>
  <si>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</si>
  <si>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</si>
  <si>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</si>
  <si>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</si>
  <si>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</si>
  <si>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</si>
  <si>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</si>
  <si>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</si>
  <si>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</si>
  <si>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</si>
  <si>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</si>
  <si>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</si>
  <si>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</si>
  <si>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</si>
  <si>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</si>
  <si>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</si>
  <si>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</si>
  <si>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</si>
  <si>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</si>
  <si>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</si>
  <si>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</si>
  <si>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</si>
  <si>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</si>
  <si>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</si>
  <si>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</si>
  <si>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</si>
  <si>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</si>
  <si>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</si>
  <si>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</si>
  <si>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</si>
  <si>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</si>
  <si>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</si>
  <si>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</si>
  <si>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</si>
  <si>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</si>
  <si>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</si>
  <si>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</si>
  <si>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</si>
  <si>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</si>
  <si>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</si>
  <si>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</si>
  <si>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</si>
  <si>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</si>
  <si>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</si>
  <si>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</si>
  <si>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</si>
  <si>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</si>
  <si>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</si>
  <si>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</si>
  <si>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</si>
  <si>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</si>
  <si>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</si>
  <si>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</si>
  <si>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</si>
  <si>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</si>
  <si>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</si>
  <si>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</si>
  <si>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</si>
  <si>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</si>
  <si>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</si>
  <si>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</si>
  <si>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</si>
  <si>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</si>
  <si>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</si>
  <si>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</si>
  <si>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</si>
  <si>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</si>
  <si>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</si>
  <si>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</si>
  <si>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</si>
  <si>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</si>
  <si>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</si>
  <si>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</si>
  <si>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</si>
  <si>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</si>
  <si>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</si>
  <si>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</si>
  <si>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</si>
  <si>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</si>
  <si>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</si>
  <si>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</si>
  <si>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</si>
  <si>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</si>
  <si>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</si>
  <si>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</si>
  <si>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</si>
  <si>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</si>
  <si>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</si>
  <si>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</si>
  <si>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</si>
  <si>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</si>
  <si>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</si>
  <si>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</si>
  <si>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</si>
  <si>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</si>
  <si>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</si>
  <si>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</si>
  <si>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</si>
  <si>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</si>
  <si>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</si>
  <si>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</si>
  <si>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</si>
  <si>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</si>
  <si>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</si>
  <si>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</si>
  <si>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</si>
  <si>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</si>
  <si>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</si>
  <si>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</si>
  <si>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</si>
  <si>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</si>
  <si>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</si>
  <si>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</si>
  <si>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</si>
  <si>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</si>
  <si>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</si>
  <si>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</si>
  <si>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</si>
  <si>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</si>
  <si>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</si>
  <si>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</si>
  <si>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</si>
  <si>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</si>
  <si>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</si>
  <si>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</si>
  <si>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</si>
  <si>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</si>
  <si>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</si>
  <si>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</si>
  <si>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</si>
  <si>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</si>
  <si>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</si>
  <si>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</si>
  <si>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</si>
  <si>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</si>
  <si>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</si>
  <si>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</si>
  <si>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</si>
  <si>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</si>
  <si>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</si>
  <si>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</si>
  <si>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</si>
  <si>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</si>
  <si>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</si>
  <si>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</si>
  <si>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</si>
  <si>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</si>
  <si>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</si>
  <si>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</si>
  <si>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</si>
  <si>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</si>
  <si>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</si>
  <si>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</si>
  <si>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</si>
  <si>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</si>
  <si>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</si>
  <si>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</si>
  <si>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</si>
  <si>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</si>
  <si>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</si>
  <si>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</si>
  <si>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</si>
  <si>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</si>
  <si>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</si>
  <si>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</si>
  <si>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</si>
  <si>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</si>
  <si>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</si>
  <si>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</si>
  <si>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</si>
  <si>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</si>
  <si>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</si>
  <si>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</si>
  <si>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</si>
  <si>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</si>
  <si>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</si>
  <si>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</si>
  <si>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</si>
  <si>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</si>
  <si>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</si>
  <si>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</si>
  <si>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</si>
  <si>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</si>
  <si>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</si>
  <si>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</si>
  <si>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</si>
  <si>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</si>
  <si>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</si>
  <si>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</si>
  <si>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</si>
  <si>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</si>
  <si>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</si>
  <si>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</si>
  <si>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</si>
  <si>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</si>
  <si>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</si>
  <si>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</si>
  <si>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</si>
  <si>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</si>
  <si>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</si>
  <si>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</si>
  <si>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</si>
  <si>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</si>
  <si>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</si>
  <si>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</si>
  <si>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</si>
  <si>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</si>
  <si>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</si>
  <si>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</si>
  <si>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</si>
  <si>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</si>
  <si>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</si>
  <si>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</si>
  <si>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</si>
  <si>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</si>
  <si>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</si>
  <si>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</si>
  <si>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</si>
  <si>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</si>
  <si>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</si>
  <si>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</si>
  <si>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</si>
  <si>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</si>
  <si>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</si>
  <si>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</si>
  <si>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</si>
  <si>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</si>
  <si>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</si>
  <si>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</si>
  <si>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</si>
  <si>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</si>
  <si>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</si>
  <si>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</si>
  <si>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</si>
  <si>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</si>
  <si>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</si>
  <si>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</si>
  <si>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</si>
  <si>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</si>
  <si>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</si>
  <si>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</si>
  <si>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</si>
  <si>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</si>
  <si>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</si>
  <si>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</si>
  <si>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</si>
  <si>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</si>
  <si>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</si>
  <si>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</si>
  <si>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</si>
  <si>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</si>
  <si>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</si>
  <si>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</si>
  <si>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</si>
  <si>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</si>
  <si>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</si>
  <si>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</si>
  <si>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</si>
  <si>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</si>
  <si>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</si>
  <si>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</si>
  <si>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</si>
  <si>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</si>
  <si>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</si>
  <si>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</si>
  <si>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</si>
  <si>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</si>
  <si>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</si>
  <si>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</si>
  <si>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</si>
  <si>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</si>
  <si>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</si>
  <si>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</si>
  <si>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</si>
  <si>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</si>
  <si>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</si>
  <si>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</si>
  <si>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</si>
  <si>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</si>
  <si>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</si>
  <si>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</si>
  <si>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</si>
  <si>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</si>
  <si>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</si>
  <si>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</si>
  <si>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</si>
  <si>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</si>
  <si>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</si>
  <si>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</si>
  <si>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</si>
  <si>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</si>
  <si>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</si>
  <si>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</si>
  <si>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</si>
  <si>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</si>
  <si>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</si>
  <si>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</si>
  <si>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</si>
  <si>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</si>
  <si>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</si>
  <si>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</si>
  <si>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</si>
  <si>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</si>
  <si>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</si>
  <si>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</si>
  <si>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</si>
  <si>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</si>
  <si>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</si>
  <si>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</si>
  <si>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</si>
  <si>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</si>
  <si>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</si>
  <si>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</si>
  <si>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</si>
  <si>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</si>
  <si>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</si>
  <si>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</si>
  <si>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</si>
  <si>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</si>
  <si>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</si>
  <si>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</si>
  <si>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</si>
  <si>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</si>
  <si>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</si>
  <si>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</si>
  <si>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</si>
  <si>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</si>
  <si>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</si>
  <si>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</si>
  <si>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</si>
  <si>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</si>
  <si>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</si>
  <si>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</si>
  <si>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</si>
  <si>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</si>
  <si>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</si>
  <si>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</si>
  <si>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</si>
  <si>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</si>
  <si>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</si>
  <si>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</si>
  <si>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</si>
  <si>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</si>
  <si>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</si>
  <si>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</si>
  <si>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</si>
  <si>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</si>
  <si>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</si>
  <si>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</si>
  <si>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</si>
  <si>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</si>
  <si>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</si>
  <si>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</si>
  <si>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</si>
  <si>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</si>
  <si>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</si>
  <si>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</si>
  <si>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</si>
  <si>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</si>
  <si>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</si>
  <si>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</si>
  <si>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</si>
  <si>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</si>
  <si>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</si>
  <si>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</si>
  <si>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</si>
  <si>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</si>
  <si>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</si>
  <si>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</si>
  <si>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</si>
  <si>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</si>
  <si>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</si>
  <si>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</si>
  <si>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</si>
  <si>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</si>
  <si>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</si>
  <si>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</si>
  <si>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</si>
  <si>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</si>
  <si>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</si>
  <si>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</si>
  <si>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</si>
  <si>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</si>
  <si>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</si>
  <si>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</si>
  <si>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</si>
  <si>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</si>
  <si>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</si>
  <si>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</si>
  <si>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</si>
  <si>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</si>
  <si>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</si>
  <si>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</si>
  <si>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</si>
  <si>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</si>
  <si>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</si>
  <si>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</si>
  <si>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</si>
  <si>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</si>
  <si>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</si>
  <si>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</si>
  <si>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</si>
  <si>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</si>
  <si>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</si>
  <si>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</si>
  <si>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</si>
  <si>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</si>
  <si>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</si>
  <si>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</si>
  <si>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</si>
  <si>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</si>
  <si>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</si>
  <si>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</si>
  <si>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</si>
  <si>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</si>
  <si>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</si>
  <si>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</si>
  <si>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</si>
  <si>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</si>
  <si>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</si>
  <si>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</si>
  <si>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</si>
  <si>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</si>
  <si>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</si>
  <si>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</si>
  <si>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</si>
  <si>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</si>
  <si>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</si>
  <si>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</si>
  <si>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</si>
  <si>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</si>
  <si>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</si>
  <si>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</si>
  <si>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</si>
  <si>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</si>
  <si>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</si>
  <si>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</si>
  <si>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</si>
  <si>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</si>
  <si>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</si>
  <si>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</si>
  <si>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</si>
  <si>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</si>
  <si>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</si>
  <si>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</si>
  <si>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</si>
  <si>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</si>
  <si>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</si>
  <si>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</si>
  <si>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</si>
  <si>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</si>
  <si>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</si>
  <si>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</si>
  <si>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</si>
  <si>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</si>
  <si>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</si>
  <si>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</si>
  <si>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</si>
  <si>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</si>
  <si>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</si>
  <si>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</si>
  <si>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</si>
  <si>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</si>
  <si>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</si>
  <si>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</si>
  <si>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</si>
  <si>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</si>
  <si>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</si>
  <si>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</si>
  <si>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</si>
  <si>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</si>
  <si>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</si>
  <si>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</si>
  <si>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</si>
  <si>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</si>
  <si>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</si>
  <si>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</si>
  <si>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</si>
  <si>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</si>
  <si>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</si>
  <si>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</si>
  <si>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</si>
  <si>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</si>
  <si>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</si>
  <si>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</si>
  <si>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</si>
  <si>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</si>
  <si>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</si>
  <si>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</si>
  <si>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</si>
  <si>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</si>
  <si>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</si>
  <si>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</si>
  <si>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</si>
  <si>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</si>
  <si>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</si>
  <si>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</si>
  <si>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</si>
  <si>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</si>
  <si>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</si>
  <si>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</si>
  <si>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</si>
  <si>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</si>
  <si>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</si>
  <si>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</si>
  <si>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</si>
  <si>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</si>
  <si>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</si>
  <si>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</si>
  <si>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</si>
  <si>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</si>
  <si>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</si>
  <si>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</si>
  <si>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</si>
  <si>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</si>
  <si>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</si>
  <si>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</si>
  <si>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</si>
  <si>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</si>
  <si>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</si>
  <si>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</si>
  <si>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</si>
  <si>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</si>
  <si>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</si>
  <si>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</si>
  <si>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</si>
  <si>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</si>
  <si>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</si>
  <si>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</si>
  <si>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</si>
  <si>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</si>
  <si>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</si>
  <si>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</si>
  <si>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</si>
  <si>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</si>
  <si>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</si>
  <si>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</si>
  <si>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</si>
  <si>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</si>
  <si>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</si>
  <si>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</si>
  <si>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</si>
  <si>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</si>
  <si>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</si>
  <si>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</si>
  <si>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</si>
  <si>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</si>
  <si>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</si>
  <si>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</si>
  <si>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</si>
  <si>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</si>
  <si>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</si>
  <si>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</si>
  <si>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</si>
  <si>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</si>
  <si>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</si>
  <si>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</si>
  <si>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</si>
  <si>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</si>
  <si>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</si>
  <si>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</si>
  <si>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</si>
  <si>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</si>
  <si>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</si>
  <si>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</si>
  <si>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</si>
  <si>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</si>
  <si>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</si>
  <si>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</si>
  <si>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</si>
  <si>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</si>
  <si>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</si>
  <si>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</si>
  <si>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</si>
  <si>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</si>
  <si>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</si>
  <si>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</si>
  <si>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</si>
  <si>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</si>
  <si>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</si>
  <si>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</si>
  <si>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</si>
  <si>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</si>
  <si>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</si>
  <si>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</si>
  <si>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</si>
  <si>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</si>
  <si>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</si>
  <si>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</si>
  <si>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</si>
  <si>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</si>
  <si>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</si>
  <si>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</si>
  <si>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</si>
  <si>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</si>
  <si>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</si>
  <si>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</si>
  <si>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</si>
  <si>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</si>
  <si>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</si>
  <si>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</si>
  <si>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</si>
  <si>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</si>
  <si>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</si>
  <si>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</si>
  <si>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</si>
  <si>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</si>
  <si>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</si>
  <si>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</si>
  <si>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</si>
  <si>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</si>
  <si>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</si>
  <si>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</si>
  <si>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</si>
  <si>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</si>
  <si>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</si>
  <si>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</si>
  <si>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</si>
  <si>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</si>
  <si>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</si>
  <si>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</si>
  <si>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</si>
  <si>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</si>
  <si>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</si>
  <si>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</si>
  <si>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</si>
  <si>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</si>
  <si>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</si>
  <si>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</si>
  <si>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</si>
  <si>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</si>
  <si>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</si>
  <si>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</si>
  <si>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</si>
  <si>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</si>
  <si>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</si>
  <si>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</si>
  <si>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</si>
  <si>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</si>
  <si>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</si>
  <si>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</si>
  <si>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</si>
  <si>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</si>
  <si>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</si>
  <si>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</si>
  <si>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</si>
  <si>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</si>
  <si>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</si>
  <si>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</si>
  <si>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</si>
  <si>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</si>
  <si>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</si>
  <si>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</si>
  <si>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</si>
  <si>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</si>
  <si>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</si>
  <si>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</si>
  <si>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</si>
  <si>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</si>
  <si>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</si>
  <si>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</si>
  <si>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</si>
  <si>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</si>
  <si>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</si>
  <si>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</si>
  <si>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</si>
  <si>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</si>
  <si>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</si>
  <si>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</si>
  <si>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</si>
  <si>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</si>
  <si>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</si>
  <si>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</si>
  <si>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</si>
  <si>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</si>
  <si>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</si>
  <si>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</si>
  <si>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</si>
  <si>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</si>
  <si>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</si>
  <si>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</si>
  <si>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</si>
  <si>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</si>
  <si>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</si>
  <si>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</si>
  <si>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</si>
  <si>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</si>
  <si>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</si>
  <si>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</si>
  <si>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</si>
  <si>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</si>
  <si>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</si>
  <si>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</si>
  <si>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</si>
  <si>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</si>
  <si>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</si>
  <si>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</si>
  <si>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</si>
  <si>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</si>
  <si>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</si>
  <si>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</si>
  <si>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</si>
  <si>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</si>
  <si>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</si>
  <si>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</si>
  <si>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</si>
  <si>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</si>
  <si>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</si>
  <si>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</si>
  <si>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</si>
  <si>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</si>
  <si>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</si>
  <si>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</si>
  <si>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</si>
  <si>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</si>
  <si>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</si>
  <si>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</si>
  <si>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</si>
  <si>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</si>
  <si>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</si>
  <si>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</si>
  <si>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</si>
  <si>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</si>
  <si>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</si>
  <si>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</si>
  <si>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</si>
  <si>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</si>
  <si>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</si>
  <si>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</si>
  <si>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</si>
  <si>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</si>
  <si>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</si>
  <si>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</si>
  <si>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</si>
  <si>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</si>
  <si>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</si>
  <si>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</si>
  <si>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</si>
  <si>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</si>
  <si>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</si>
  <si>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</si>
  <si>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</si>
  <si>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</si>
  <si>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</si>
  <si>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</si>
  <si>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</si>
  <si>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</si>
  <si>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</si>
  <si>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</si>
  <si>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</si>
  <si>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</si>
  <si>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</si>
  <si>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</si>
  <si>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</si>
  <si>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</si>
  <si>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</si>
  <si>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</si>
  <si>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</si>
  <si>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</si>
  <si>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</si>
  <si>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</si>
  <si>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</si>
  <si>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</si>
  <si>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</si>
  <si>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</si>
  <si>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</si>
  <si>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</si>
  <si>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</si>
  <si>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</si>
  <si>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</si>
  <si>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</si>
  <si>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</si>
  <si>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</si>
  <si>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</si>
  <si>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</si>
  <si>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</si>
  <si>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</si>
  <si>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</si>
  <si>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</si>
  <si>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</si>
  <si>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</si>
  <si>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</si>
  <si>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</si>
  <si>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</si>
  <si>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</si>
  <si>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</si>
  <si>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</si>
  <si>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</si>
  <si>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</si>
  <si>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</si>
  <si>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</si>
  <si>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</si>
  <si>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</si>
  <si>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</si>
  <si>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</si>
  <si>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</si>
  <si>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</si>
  <si>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</si>
  <si>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</si>
  <si>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</si>
  <si>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</si>
  <si>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</si>
  <si>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</si>
  <si>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</si>
  <si>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</si>
  <si>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</si>
  <si>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</si>
  <si>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</si>
  <si>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</si>
  <si>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</si>
  <si>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</si>
  <si>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</si>
  <si>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</si>
  <si>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</si>
  <si>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</si>
  <si>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</si>
  <si>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</si>
  <si>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</si>
  <si>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</si>
  <si>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</si>
  <si>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</si>
  <si>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</si>
  <si>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</si>
  <si>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</si>
  <si>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</si>
  <si>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</si>
  <si>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</si>
  <si>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</si>
  <si>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</si>
  <si>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</si>
  <si>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</si>
  <si>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</si>
  <si>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</si>
  <si>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</si>
  <si>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</si>
  <si>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</si>
  <si>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</si>
  <si>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</si>
  <si>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</si>
  <si>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</si>
  <si>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</si>
  <si>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</si>
  <si>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</si>
  <si>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</si>
  <si>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</si>
  <si>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</si>
  <si>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</si>
  <si>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</si>
  <si>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</si>
  <si>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</si>
  <si>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</si>
  <si>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</si>
  <si>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</si>
  <si>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</si>
  <si>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</si>
  <si>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</si>
  <si>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</si>
  <si>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</si>
  <si>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</si>
  <si>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</si>
  <si>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</si>
  <si>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</si>
  <si>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</si>
  <si>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</si>
  <si>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</si>
  <si>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</si>
  <si>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</si>
  <si>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</si>
  <si>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</si>
  <si>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</si>
  <si>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</si>
  <si>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</si>
  <si>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</si>
  <si>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</si>
  <si>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</si>
  <si>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</si>
  <si>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</si>
  <si>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</si>
  <si>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</si>
  <si>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</si>
  <si>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</si>
  <si>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</si>
  <si>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</si>
  <si>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</si>
  <si>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</si>
  <si>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</si>
  <si>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</si>
  <si>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</si>
  <si>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</si>
  <si>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</si>
  <si>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</si>
  <si>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</si>
  <si>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</si>
  <si>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</si>
  <si>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</si>
  <si>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</si>
  <si>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</si>
  <si>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</si>
  <si>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</si>
  <si>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</si>
  <si>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</si>
  <si>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</si>
  <si>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</si>
  <si>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</si>
  <si>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</si>
  <si>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</si>
  <si>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</si>
  <si>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</si>
  <si>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</si>
  <si>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</si>
  <si>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</si>
  <si>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</si>
  <si>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</si>
  <si>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</si>
  <si>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</si>
  <si>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</si>
  <si>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</si>
  <si>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</si>
  <si>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</si>
  <si>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</si>
  <si>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</si>
  <si>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</si>
  <si>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</si>
  <si>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</si>
  <si>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</si>
  <si>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</si>
  <si>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</si>
  <si>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</si>
  <si>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</si>
  <si>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</si>
  <si>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</si>
  <si>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</si>
  <si>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</si>
  <si>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</si>
  <si>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</si>
  <si>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</si>
  <si>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</si>
  <si>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</si>
  <si>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</si>
  <si>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</si>
  <si>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</si>
  <si>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</si>
  <si>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</si>
  <si>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</si>
  <si>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</si>
  <si>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</si>
  <si>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</si>
  <si>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</si>
  <si>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</si>
  <si>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</si>
  <si>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</si>
  <si>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</si>
  <si>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</si>
  <si>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</si>
  <si>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</si>
  <si>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</si>
  <si>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</si>
  <si>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</si>
  <si>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</si>
  <si>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</si>
  <si>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</si>
  <si>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</si>
  <si>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</si>
  <si>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</si>
  <si>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</si>
  <si>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</si>
  <si>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</si>
  <si>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</si>
  <si>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</si>
  <si>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</si>
  <si>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</si>
  <si>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</si>
  <si>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</si>
  <si>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</si>
  <si>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</si>
  <si>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</si>
  <si>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</si>
  <si>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</si>
  <si>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</si>
  <si>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</si>
  <si>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</si>
  <si>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</si>
  <si>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</si>
  <si>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</si>
  <si>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</si>
  <si>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</si>
  <si>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</si>
  <si>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</si>
  <si>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</si>
  <si>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</si>
  <si>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</si>
  <si>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</si>
  <si>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</si>
  <si>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</si>
  <si>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</si>
  <si>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</si>
  <si>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</si>
  <si>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</si>
  <si>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</si>
  <si>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</si>
  <si>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</si>
  <si>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</si>
  <si>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</si>
  <si>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</si>
  <si>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</si>
  <si>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</si>
  <si>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</si>
  <si>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</si>
  <si>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</si>
  <si>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</si>
  <si>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</si>
  <si>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</si>
  <si>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</si>
  <si>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</si>
  <si>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</si>
  <si>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</si>
  <si>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</si>
  <si>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</si>
  <si>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</si>
  <si>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</si>
  <si>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</si>
  <si>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</si>
  <si>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</si>
  <si>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</si>
  <si>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</si>
  <si>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</si>
  <si>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</si>
  <si>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</si>
  <si>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</si>
  <si>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</si>
  <si>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</si>
  <si>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</si>
  <si>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</si>
  <si>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</si>
  <si>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</si>
  <si>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</si>
  <si>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</si>
  <si>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</si>
  <si>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</si>
  <si>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</si>
  <si>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</si>
  <si>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</si>
  <si>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</si>
  <si>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</si>
  <si>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</si>
  <si>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</si>
  <si>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</si>
  <si>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</si>
  <si>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</si>
  <si>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</si>
  <si>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</si>
  <si>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</si>
  <si>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</si>
  <si>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</si>
  <si>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</si>
  <si>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</si>
  <si>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</si>
  <si>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</si>
  <si>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</si>
  <si>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</si>
  <si>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</si>
  <si>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</si>
  <si>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</si>
  <si>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</si>
  <si>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</si>
  <si>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</si>
  <si>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</si>
  <si>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</si>
  <si>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</si>
  <si>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</si>
  <si>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</si>
  <si>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</si>
  <si>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</si>
  <si>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</si>
  <si>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</si>
  <si>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</si>
  <si>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</si>
  <si>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</si>
  <si>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</si>
  <si>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</si>
  <si>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</si>
  <si>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</si>
  <si>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</si>
  <si>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</si>
  <si>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</si>
  <si>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</si>
  <si>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</si>
  <si>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</si>
  <si>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</si>
  <si>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</si>
  <si>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</si>
  <si>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</si>
  <si>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</si>
  <si>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</si>
  <si>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</si>
  <si>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</si>
  <si>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</si>
  <si>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</si>
  <si>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</si>
  <si>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</si>
  <si>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</si>
  <si>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</si>
  <si>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</si>
  <si>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</si>
  <si>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</si>
  <si>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</si>
  <si>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</si>
  <si>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</si>
  <si>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</si>
  <si>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</si>
  <si>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</si>
  <si>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</si>
  <si>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</si>
  <si>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</si>
  <si>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</si>
  <si>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</si>
  <si>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</si>
  <si>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</si>
  <si>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</si>
  <si>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</si>
  <si>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</si>
  <si>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</si>
  <si>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</si>
  <si>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</si>
  <si>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</si>
  <si>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</si>
  <si>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</si>
  <si>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</si>
  <si>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</si>
  <si>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</si>
  <si>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</si>
  <si>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</si>
  <si>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</si>
  <si>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</si>
  <si>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</si>
  <si>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</si>
  <si>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</si>
  <si>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</si>
  <si>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</si>
  <si>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</si>
  <si>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</si>
  <si>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</si>
  <si>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</si>
  <si>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</si>
  <si>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</si>
  <si>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</si>
  <si>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</si>
  <si>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</si>
  <si>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</si>
  <si>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</si>
  <si>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</si>
  <si>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</si>
  <si>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</si>
  <si>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</si>
  <si>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</si>
  <si>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</si>
  <si>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</si>
  <si>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</si>
  <si>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</si>
  <si>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</si>
  <si>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</si>
  <si>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</si>
  <si>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</si>
  <si>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</si>
  <si>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</si>
  <si>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</si>
  <si>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</si>
  <si>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</si>
  <si>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</si>
  <si>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</si>
  <si>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</si>
  <si>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</si>
  <si>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</si>
  <si>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</si>
  <si>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</si>
  <si>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</si>
  <si>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</si>
  <si>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</si>
  <si>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</si>
  <si>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</si>
  <si>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</si>
  <si>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</si>
  <si>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</si>
  <si>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</si>
  <si>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</si>
  <si>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</si>
  <si>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</si>
  <si>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</si>
  <si>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</si>
  <si>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</si>
  <si>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</si>
  <si>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</si>
  <si>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</si>
  <si>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</si>
  <si>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</si>
  <si>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</si>
  <si>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</si>
  <si>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</si>
  <si>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</si>
  <si>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</si>
  <si>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</si>
  <si>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</si>
  <si>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</si>
  <si>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</si>
  <si>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</si>
  <si>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</si>
  <si>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</si>
  <si>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</si>
  <si>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</si>
  <si>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</si>
  <si>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</si>
  <si>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</si>
  <si>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</si>
  <si>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</si>
  <si>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</si>
  <si>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</si>
  <si>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</si>
  <si>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</si>
  <si>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</si>
  <si>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</si>
  <si>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</si>
  <si>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</si>
  <si>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</si>
  <si>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</si>
  <si>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</si>
  <si>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</si>
  <si>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</si>
  <si>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</si>
  <si>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</si>
  <si>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</si>
  <si>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</si>
  <si>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</si>
  <si>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</si>
  <si>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</si>
  <si>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</si>
  <si>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</si>
  <si>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</si>
  <si>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</si>
  <si>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</si>
  <si>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</si>
  <si>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</si>
  <si>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</si>
  <si>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</si>
  <si>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</si>
  <si>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</si>
  <si>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</si>
  <si>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</si>
  <si>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</si>
  <si>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</si>
  <si>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</si>
  <si>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</si>
  <si>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</si>
  <si>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</si>
  <si>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</si>
  <si>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</si>
  <si>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</si>
  <si>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</si>
  <si>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</si>
  <si>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</si>
  <si>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</si>
  <si>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</si>
  <si>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</si>
  <si>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</si>
  <si>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</si>
  <si>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</si>
  <si>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</si>
  <si>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</si>
  <si>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</si>
  <si>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</si>
  <si>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</si>
  <si>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</si>
  <si>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</si>
  <si>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</si>
  <si>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</si>
  <si>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</si>
  <si>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</si>
  <si>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</si>
  <si>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</si>
  <si>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</si>
  <si>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</si>
  <si>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</si>
  <si>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</si>
  <si>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</si>
  <si>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</si>
  <si>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</si>
  <si>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</si>
  <si>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</si>
  <si>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</si>
  <si>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</si>
  <si>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</si>
  <si>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</si>
  <si>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</si>
  <si>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</si>
  <si>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</si>
  <si>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</si>
  <si>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</si>
  <si>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</si>
  <si>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</si>
  <si>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</si>
  <si>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</si>
  <si>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</si>
  <si>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</si>
  <si>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</si>
  <si>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</si>
  <si>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</si>
  <si>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</si>
  <si>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</si>
  <si>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</si>
  <si>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</si>
  <si>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</si>
  <si>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</si>
  <si>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</si>
  <si>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</si>
  <si>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</si>
  <si>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</si>
  <si>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</si>
  <si>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</si>
  <si>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</si>
  <si>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</si>
  <si>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</si>
  <si>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</si>
  <si>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</si>
  <si>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</si>
  <si>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</si>
  <si>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</si>
  <si>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</si>
  <si>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</si>
  <si>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</si>
  <si>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</si>
  <si>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</si>
  <si>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</si>
  <si>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</si>
  <si>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</si>
  <si>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</si>
  <si>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</si>
  <si>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</si>
  <si>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</si>
  <si>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</si>
  <si>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</si>
  <si>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</si>
  <si>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</si>
  <si>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</si>
  <si>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</si>
  <si>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</si>
  <si>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</si>
  <si>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</si>
  <si>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</si>
  <si>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</si>
  <si>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</si>
  <si>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</si>
  <si>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</si>
  <si>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</si>
  <si>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</si>
  <si>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</si>
  <si>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</si>
  <si>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</si>
  <si>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</si>
  <si>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</si>
  <si>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</si>
  <si>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</si>
  <si>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</si>
  <si>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</si>
  <si>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</si>
  <si>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</si>
  <si>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</si>
  <si>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</si>
  <si>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</si>
  <si>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</si>
  <si>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</si>
  <si>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</si>
  <si>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</si>
  <si>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</si>
  <si>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</si>
  <si>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</si>
  <si>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</si>
  <si>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</si>
  <si>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</si>
  <si>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</si>
  <si>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</si>
  <si>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</si>
  <si>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</si>
  <si>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</si>
  <si>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</si>
  <si>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</si>
  <si>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</si>
  <si>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</si>
  <si>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</si>
  <si>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</si>
  <si>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</si>
  <si>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</si>
  <si>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</si>
  <si>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</si>
  <si>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</si>
  <si>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</si>
  <si>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</si>
  <si>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</si>
  <si>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</si>
  <si>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</si>
  <si>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</si>
  <si>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</si>
  <si>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</si>
  <si>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</si>
  <si>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</si>
  <si>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</si>
  <si>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</si>
  <si>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</si>
  <si>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</si>
  <si>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</si>
  <si>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</si>
  <si>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</si>
  <si>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</si>
  <si>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</si>
  <si>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</si>
  <si>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</si>
  <si>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</si>
  <si>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</si>
  <si>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</si>
  <si>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</si>
  <si>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</si>
  <si>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</si>
  <si>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</si>
  <si>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</si>
  <si>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</si>
  <si>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</si>
  <si>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</si>
  <si>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</si>
  <si>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</si>
  <si>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</si>
  <si>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</si>
  <si>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</si>
  <si>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</si>
  <si>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</si>
  <si>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</si>
  <si>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</si>
  <si>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</si>
  <si>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</si>
  <si>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</si>
  <si>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</si>
  <si>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</si>
  <si>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</si>
  <si>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</si>
  <si>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</si>
  <si>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</si>
  <si>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</si>
  <si>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</si>
  <si>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</si>
  <si>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</si>
  <si>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</si>
  <si>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</si>
  <si>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</si>
  <si>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</si>
  <si>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</si>
  <si>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</si>
  <si>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</si>
  <si>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</si>
  <si>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</si>
  <si>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</si>
  <si>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</si>
  <si>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</si>
  <si>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</si>
  <si>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</si>
  <si>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</si>
  <si>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</si>
  <si>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</si>
  <si>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</si>
  <si>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</si>
  <si>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</si>
  <si>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</si>
  <si>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</si>
  <si>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</si>
  <si>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</si>
  <si>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</si>
  <si>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</si>
  <si>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</si>
  <si>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</si>
  <si>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</si>
  <si>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</si>
  <si>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</si>
  <si>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</si>
  <si>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</si>
  <si>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</si>
  <si>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</si>
  <si>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</si>
  <si>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</si>
  <si>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</si>
  <si>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</si>
  <si>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</si>
  <si>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</si>
  <si>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</si>
  <si>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</si>
  <si>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</si>
  <si>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</si>
  <si>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</si>
  <si>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</si>
  <si>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</si>
  <si>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</si>
  <si>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</si>
  <si>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</si>
  <si>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</si>
  <si>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</si>
  <si>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</si>
  <si>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</si>
  <si>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</si>
  <si>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</si>
  <si>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</si>
  <si>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</si>
  <si>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</si>
  <si>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</si>
  <si>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</si>
  <si>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</si>
  <si>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</si>
  <si>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</si>
  <si>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</si>
  <si>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</si>
  <si>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</si>
  <si>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</si>
  <si>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</si>
  <si>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</si>
  <si>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</si>
  <si>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</si>
  <si>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</si>
  <si>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</si>
  <si>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</si>
  <si>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</si>
  <si>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</si>
  <si>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</si>
  <si>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</si>
  <si>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</si>
  <si>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</si>
  <si>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</si>
  <si>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</si>
  <si>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</si>
  <si>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</si>
  <si>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</si>
  <si>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</si>
  <si>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</si>
  <si>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</si>
  <si>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</si>
  <si>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</si>
  <si>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</si>
  <si>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</si>
  <si>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</si>
  <si>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</si>
  <si>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</si>
  <si>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</si>
  <si>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</si>
  <si>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</si>
  <si>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</si>
  <si>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</si>
  <si>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</si>
  <si>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</si>
  <si>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</si>
  <si>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</si>
  <si>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</si>
  <si>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</si>
  <si>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</si>
  <si>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</si>
  <si>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</si>
  <si>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</si>
  <si>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</si>
  <si>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</si>
  <si>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</si>
  <si>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</si>
  <si>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</si>
  <si>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</si>
  <si>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</si>
  <si>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</si>
  <si>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</si>
  <si>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</si>
  <si>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</si>
  <si>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</si>
  <si>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</si>
  <si>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</si>
  <si>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</si>
  <si>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</si>
  <si>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</si>
  <si>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</si>
  <si>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</si>
  <si>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</si>
  <si>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</si>
  <si>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</si>
  <si>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</si>
  <si>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</si>
  <si>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</si>
  <si>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</si>
  <si>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</si>
  <si>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</si>
  <si>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</si>
  <si>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</si>
  <si>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</si>
  <si>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</si>
  <si>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</si>
  <si>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</si>
  <si>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</si>
  <si>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</si>
  <si>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</si>
  <si>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</si>
  <si>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</si>
  <si>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</si>
  <si>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</si>
  <si>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</si>
  <si>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</si>
  <si>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</si>
  <si>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</si>
  <si>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</si>
  <si>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</si>
  <si>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</si>
  <si>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</si>
  <si>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</si>
  <si>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</si>
  <si>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</si>
  <si>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</si>
  <si>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</si>
  <si>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</si>
  <si>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</si>
  <si>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</si>
  <si>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</si>
  <si>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</si>
  <si>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</si>
  <si>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</si>
  <si>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</si>
  <si>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</si>
  <si>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</si>
  <si>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</si>
  <si>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</si>
  <si>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</si>
  <si>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</si>
  <si>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</si>
  <si>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</si>
  <si>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</si>
  <si>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</si>
  <si>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</si>
  <si>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</si>
  <si>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</si>
  <si>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</si>
  <si>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</si>
  <si>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</si>
  <si>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</si>
  <si>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</si>
  <si>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</si>
  <si>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</si>
  <si>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</si>
  <si>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</si>
  <si>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</si>
  <si>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</si>
  <si>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</si>
  <si>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</si>
  <si>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</si>
  <si>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</si>
  <si>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</si>
  <si>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</si>
  <si>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</si>
  <si>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</si>
  <si>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</si>
  <si>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</si>
  <si>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</si>
  <si>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</si>
  <si>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</si>
  <si>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</si>
  <si>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</si>
  <si>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</si>
  <si>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</si>
  <si>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</si>
  <si>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</si>
  <si>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</si>
  <si>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</si>
  <si>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</si>
  <si>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</si>
  <si>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</si>
  <si>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</si>
  <si>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</si>
  <si>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</si>
  <si>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</si>
  <si>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</si>
  <si>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</si>
  <si>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</si>
  <si>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</si>
  <si>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</si>
  <si>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</si>
  <si>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</si>
  <si>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</si>
  <si>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</si>
  <si>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</si>
  <si>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</si>
  <si>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</si>
  <si>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</si>
  <si>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</si>
  <si>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</si>
  <si>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</si>
  <si>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</si>
  <si>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</si>
  <si>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</si>
  <si>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</si>
  <si>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</si>
  <si>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</si>
  <si>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</si>
  <si>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</si>
  <si>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</si>
  <si>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</si>
  <si>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</si>
  <si>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</si>
  <si>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</si>
  <si>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</si>
  <si>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</si>
  <si>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</si>
  <si>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</si>
  <si>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</si>
  <si>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</si>
  <si>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</si>
  <si>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</si>
  <si>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</si>
  <si>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</si>
  <si>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</si>
  <si>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</si>
  <si>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</si>
  <si>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</si>
  <si>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</si>
  <si>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</si>
  <si>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</si>
  <si>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</si>
  <si>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</si>
  <si>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</si>
  <si>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</si>
  <si>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</si>
  <si>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</si>
  <si>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</si>
  <si>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</si>
  <si>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</si>
  <si>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</si>
  <si>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</si>
  <si>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</si>
  <si>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</si>
  <si>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</si>
  <si>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</si>
  <si>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</si>
  <si>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</si>
  <si>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</si>
  <si>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</si>
  <si>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</si>
  <si>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</si>
  <si>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</si>
  <si>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</si>
  <si>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</si>
  <si>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</si>
  <si>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</si>
  <si>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</si>
  <si>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</si>
  <si>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</si>
  <si>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</si>
  <si>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</si>
  <si>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</si>
  <si>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</si>
  <si>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</si>
  <si>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</si>
  <si>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</si>
  <si>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</si>
  <si>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</si>
  <si>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</si>
  <si>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</si>
  <si>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</si>
  <si>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</si>
  <si>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</si>
  <si>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</si>
  <si>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</si>
  <si>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</si>
  <si>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</si>
  <si>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</si>
  <si>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</si>
  <si>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</si>
  <si>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</si>
  <si>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</si>
  <si>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</si>
  <si>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</si>
  <si>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</si>
  <si>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</si>
  <si>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</si>
  <si>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</si>
  <si>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</si>
  <si>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</si>
  <si>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</si>
  <si>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</si>
  <si>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</si>
  <si>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</si>
  <si>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</si>
  <si>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</si>
  <si>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</si>
  <si>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</si>
  <si>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</si>
  <si>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</si>
  <si>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</si>
  <si>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</si>
  <si>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</si>
  <si>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</si>
  <si>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</si>
  <si>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</si>
  <si>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</si>
  <si>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</si>
  <si>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</si>
  <si>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</si>
  <si>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</si>
  <si>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</si>
  <si>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</si>
  <si>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</si>
  <si>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</si>
  <si>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</si>
  <si>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</si>
  <si>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</si>
  <si>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</si>
  <si>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</si>
  <si>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</si>
  <si>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</si>
  <si>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</si>
  <si>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</si>
  <si>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</si>
  <si>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</si>
  <si>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</si>
  <si>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</si>
  <si>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</si>
  <si>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</si>
  <si>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</si>
  <si>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</si>
  <si>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</si>
  <si>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</si>
  <si>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</si>
  <si>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</si>
  <si>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</si>
  <si>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</si>
  <si>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</si>
  <si>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</si>
  <si>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</si>
  <si>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</si>
  <si>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</si>
  <si>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</si>
  <si>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</si>
  <si>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</si>
  <si>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</si>
  <si>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</si>
  <si>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</si>
  <si>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</si>
  <si>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</si>
  <si>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</si>
  <si>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</si>
  <si>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</si>
  <si>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</si>
  <si>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</si>
  <si>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</si>
  <si>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</si>
  <si>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</si>
  <si>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</si>
  <si>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</si>
  <si>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</si>
  <si>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</si>
  <si>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</si>
  <si>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</si>
  <si>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</si>
  <si>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</si>
  <si>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</si>
  <si>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</si>
  <si>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</si>
  <si>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</si>
  <si>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</si>
  <si>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</si>
  <si>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</si>
  <si>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</si>
  <si>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</si>
  <si>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</si>
  <si>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</si>
  <si>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</si>
  <si>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</si>
  <si>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</si>
  <si>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</si>
  <si>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</si>
  <si>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</si>
  <si>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</si>
  <si>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</si>
  <si>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</si>
  <si>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</si>
  <si>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</si>
  <si>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</si>
  <si>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</si>
  <si>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</si>
  <si>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</si>
  <si>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</si>
  <si>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</si>
  <si>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</si>
  <si>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</si>
  <si>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</si>
  <si>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</si>
  <si>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</si>
  <si>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</si>
  <si>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</si>
  <si>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</si>
  <si>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</si>
  <si>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</si>
  <si>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</si>
  <si>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</si>
  <si>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</si>
  <si>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</si>
  <si>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</si>
  <si>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</si>
  <si>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</si>
  <si>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</si>
  <si>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</si>
  <si>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</si>
  <si>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</si>
  <si>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</si>
  <si>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</si>
  <si>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</si>
  <si>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</si>
  <si>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</si>
  <si>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</si>
  <si>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</si>
  <si>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</si>
  <si>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</si>
  <si>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</si>
  <si>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</si>
  <si>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</si>
  <si>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</si>
  <si>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</si>
  <si>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</si>
  <si>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</si>
  <si>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</si>
  <si>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</si>
  <si>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</si>
  <si>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</si>
  <si>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</si>
  <si>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</si>
  <si>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</si>
  <si>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</si>
  <si>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</si>
  <si>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</si>
  <si>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</si>
  <si>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</si>
  <si>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</si>
  <si>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</si>
  <si>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</si>
  <si>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</si>
  <si>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</si>
  <si>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</si>
  <si>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</si>
  <si>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</si>
  <si>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</si>
  <si>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</si>
  <si>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</si>
  <si>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</si>
  <si>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</si>
  <si>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</si>
  <si>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</si>
  <si>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</si>
  <si>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</si>
  <si>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</si>
  <si>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</si>
  <si>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</si>
  <si>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</si>
  <si>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</si>
  <si>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</si>
  <si>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</si>
  <si>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</si>
  <si>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</si>
  <si>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</si>
  <si>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</si>
  <si>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</si>
  <si>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</si>
  <si>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</si>
  <si>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</si>
  <si>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</si>
  <si>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</si>
  <si>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</si>
  <si>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</si>
  <si>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</si>
  <si>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</si>
  <si>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</si>
  <si>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</si>
  <si>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</si>
  <si>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</si>
  <si>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</si>
  <si>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</si>
  <si>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</si>
  <si>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</si>
  <si>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</si>
  <si>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</si>
  <si>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</si>
  <si>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</si>
  <si>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</si>
  <si>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</si>
  <si>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</si>
  <si>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</si>
  <si>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</si>
  <si>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</si>
  <si>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</si>
  <si>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</si>
  <si>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</si>
  <si>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</si>
  <si>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</si>
  <si>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</si>
  <si>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</si>
  <si>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</si>
  <si>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</si>
  <si>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</si>
  <si>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</si>
  <si>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</si>
  <si>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</si>
  <si>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</si>
  <si>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</si>
  <si>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</si>
  <si>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</si>
  <si>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</si>
  <si>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</si>
  <si>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</si>
  <si>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</si>
  <si>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</si>
  <si>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</si>
  <si>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</si>
  <si>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</si>
  <si>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</si>
  <si>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</si>
  <si>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</si>
  <si>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</si>
  <si>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</si>
  <si>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</si>
  <si>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</si>
  <si>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</si>
  <si>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</si>
  <si>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</si>
  <si>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</si>
  <si>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</si>
  <si>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</si>
  <si>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</si>
  <si>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</si>
  <si>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</si>
  <si>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</si>
  <si>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</si>
  <si>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</si>
  <si>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</si>
  <si>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</si>
  <si>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</si>
  <si>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</si>
  <si>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</si>
  <si>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</si>
  <si>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</si>
  <si>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</si>
  <si>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</si>
  <si>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</si>
  <si>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</si>
  <si>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</si>
  <si>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</si>
  <si>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</si>
  <si>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</si>
  <si>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</si>
  <si>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</si>
  <si>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</si>
  <si>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</si>
  <si>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</si>
  <si>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</si>
  <si>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</si>
  <si>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</si>
  <si>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</si>
  <si>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</si>
  <si>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</si>
  <si>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</si>
  <si>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</si>
  <si>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</si>
  <si>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</si>
  <si>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</si>
  <si>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</si>
  <si>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</si>
  <si>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</si>
  <si>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</si>
  <si>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</si>
  <si>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</si>
  <si>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</si>
  <si>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</si>
  <si>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</si>
  <si>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</si>
  <si>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</si>
  <si>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</si>
  <si>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</si>
  <si>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</si>
  <si>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</si>
  <si>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</si>
  <si>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</si>
  <si>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</si>
  <si>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</si>
  <si>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</si>
  <si>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</si>
  <si>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</si>
  <si>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</si>
  <si>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</si>
  <si>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</si>
  <si>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</si>
  <si>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</si>
  <si>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</si>
  <si>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</si>
  <si>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</si>
  <si>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</si>
  <si>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</si>
  <si>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</si>
  <si>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</si>
  <si>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</si>
  <si>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</si>
  <si>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</si>
  <si>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</si>
  <si>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</si>
  <si>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</si>
  <si>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</si>
  <si>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</si>
  <si>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</si>
  <si>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</si>
  <si>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</si>
  <si>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</si>
  <si>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</si>
  <si>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</si>
  <si>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</si>
  <si>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</si>
  <si>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</si>
  <si>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</si>
  <si>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</si>
  <si>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</si>
  <si>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</si>
  <si>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</si>
  <si>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</si>
  <si>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</si>
  <si>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</si>
  <si>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</si>
  <si>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</si>
  <si>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</si>
  <si>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</si>
  <si>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</si>
  <si>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</si>
  <si>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</si>
  <si>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</si>
  <si>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</si>
  <si>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</si>
  <si>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</si>
  <si>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</si>
  <si>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</si>
  <si>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</si>
  <si>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</si>
  <si>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</si>
  <si>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</si>
  <si>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</si>
  <si>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</si>
  <si>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</si>
  <si>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</si>
  <si>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</si>
  <si>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</si>
  <si>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</si>
  <si>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</si>
  <si>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</si>
  <si>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</si>
  <si>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</si>
  <si>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</si>
  <si>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</si>
  <si>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</si>
  <si>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</si>
  <si>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</si>
  <si>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</si>
  <si>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</si>
  <si>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</si>
  <si>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</si>
  <si>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</si>
  <si>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</si>
  <si>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</si>
  <si>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</si>
  <si>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</si>
  <si>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</si>
  <si>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</si>
  <si>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</si>
  <si>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</si>
  <si>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</si>
  <si>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</si>
  <si>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</si>
  <si>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</si>
  <si>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</si>
  <si>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</si>
  <si>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</si>
  <si>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</si>
  <si>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</si>
  <si>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</si>
  <si>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</si>
  <si>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</si>
  <si>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</si>
  <si>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</si>
  <si>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</si>
  <si>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</si>
  <si>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</si>
  <si>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</si>
  <si>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</si>
  <si>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</si>
  <si>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</si>
  <si>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</si>
  <si>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</si>
  <si>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</si>
  <si>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</si>
  <si>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</si>
  <si>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</si>
  <si>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</si>
  <si>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</si>
  <si>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</si>
  <si>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</si>
  <si>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</si>
  <si>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</si>
  <si>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</si>
  <si>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</si>
  <si>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</si>
  <si>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</si>
  <si>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</si>
  <si>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</si>
  <si>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</si>
  <si>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</si>
  <si>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</si>
  <si>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</si>
  <si>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</si>
  <si>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</si>
  <si>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</si>
  <si>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</si>
  <si>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</si>
  <si>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</si>
  <si>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</si>
  <si>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</si>
  <si>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</si>
  <si>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</si>
  <si>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</si>
  <si>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</si>
  <si>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</si>
  <si>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</si>
  <si>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</si>
  <si>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</si>
  <si>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</si>
  <si>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</si>
  <si>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</si>
  <si>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</si>
  <si>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</si>
  <si>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</si>
  <si>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</si>
  <si>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</si>
  <si>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</si>
  <si>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</si>
  <si>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</si>
  <si>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</si>
  <si>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</si>
  <si>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</si>
  <si>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</si>
  <si>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</si>
  <si>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</si>
  <si>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</si>
  <si>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</si>
  <si>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</si>
  <si>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</si>
  <si>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</si>
  <si>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</si>
  <si>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</si>
  <si>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</si>
  <si>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</si>
  <si>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</si>
  <si>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</si>
  <si>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</si>
  <si>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</si>
  <si>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</si>
  <si>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</si>
  <si>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</si>
  <si>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</si>
  <si>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</si>
  <si>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</si>
  <si>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</si>
  <si>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</si>
  <si>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</si>
  <si>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</si>
  <si>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</si>
  <si>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</si>
  <si>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</si>
  <si>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</si>
  <si>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</si>
  <si>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</si>
  <si>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</si>
  <si>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</si>
  <si>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</si>
  <si>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</si>
  <si>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</si>
  <si>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</si>
  <si>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</si>
  <si>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</si>
  <si>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</si>
  <si>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</si>
  <si>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</si>
  <si>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</si>
  <si>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</si>
  <si>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</si>
  <si>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</si>
  <si>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</si>
  <si>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</si>
  <si>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</si>
  <si>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</si>
  <si>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</si>
  <si>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</si>
  <si>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</si>
  <si>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</si>
  <si>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</si>
  <si>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</si>
  <si>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</si>
  <si>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</si>
  <si>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</si>
  <si>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</si>
  <si>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</si>
  <si>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</si>
  <si>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</si>
  <si>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</si>
  <si>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</si>
  <si>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</si>
  <si>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</si>
  <si>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</si>
  <si>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</si>
  <si>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</si>
  <si>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</si>
  <si>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</si>
  <si>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</si>
  <si>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</si>
  <si>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</si>
  <si>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</si>
  <si>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</si>
  <si>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</si>
  <si>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</si>
  <si>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</si>
  <si>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</si>
  <si>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</si>
  <si>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</si>
  <si>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</si>
  <si>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</si>
  <si>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</si>
  <si>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</si>
  <si>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</si>
  <si>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</si>
  <si>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</si>
  <si>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</si>
  <si>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</si>
  <si>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</si>
  <si>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</si>
  <si>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</si>
  <si>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</si>
  <si>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</si>
  <si>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</si>
  <si>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</si>
  <si>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</si>
  <si>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</si>
  <si>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</si>
  <si>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</si>
  <si>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</si>
  <si>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</si>
  <si>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</si>
  <si>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</si>
  <si>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</si>
  <si>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</si>
  <si>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</si>
  <si>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</si>
  <si>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</si>
  <si>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</si>
  <si>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</si>
  <si>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</si>
  <si>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</si>
  <si>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</si>
  <si>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</si>
  <si>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</si>
  <si>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</si>
  <si>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</si>
  <si>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</si>
  <si>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</si>
  <si>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</si>
  <si>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</si>
  <si>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</si>
  <si>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</si>
  <si>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</si>
  <si>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</si>
  <si>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</si>
  <si>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</si>
  <si>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</si>
  <si>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</si>
  <si>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</si>
  <si>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</si>
  <si>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</si>
  <si>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</si>
  <si>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</si>
  <si>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</si>
  <si>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</si>
  <si>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</si>
  <si>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</si>
  <si>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</si>
  <si>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</si>
  <si>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</si>
  <si>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</si>
  <si>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</si>
  <si>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</si>
  <si>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</si>
  <si>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</si>
  <si>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</si>
  <si>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</si>
  <si>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</si>
  <si>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</si>
  <si>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</si>
  <si>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</si>
  <si>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</si>
  <si>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</si>
  <si>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</si>
  <si>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</si>
  <si>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</si>
  <si>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</si>
  <si>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</si>
  <si>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</si>
  <si>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</si>
  <si>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</si>
  <si>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</si>
  <si>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</si>
  <si>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</si>
  <si>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</si>
  <si>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</si>
  <si>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</si>
  <si>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</si>
  <si>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</si>
  <si>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</si>
  <si>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</si>
  <si>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</si>
  <si>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</si>
  <si>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</si>
  <si>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</si>
  <si>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</si>
  <si>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</si>
  <si>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</si>
  <si>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</si>
  <si>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</si>
  <si>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</si>
  <si>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</si>
  <si>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</si>
  <si>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</si>
  <si>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</si>
  <si>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</si>
  <si>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</si>
  <si>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</si>
  <si>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</si>
  <si>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</si>
  <si>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</si>
  <si>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</si>
  <si>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</si>
  <si>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</si>
  <si>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</si>
  <si>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</si>
  <si>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</si>
  <si>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</si>
  <si>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</si>
  <si>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</si>
  <si>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</si>
  <si>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</si>
  <si>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</si>
  <si>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</si>
  <si>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</si>
  <si>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</si>
  <si>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</si>
  <si>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</si>
  <si>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</si>
  <si>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</si>
  <si>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</si>
  <si>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</si>
  <si>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</si>
  <si>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</si>
  <si>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</si>
  <si>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</si>
  <si>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</si>
  <si>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</si>
  <si>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</si>
  <si>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</si>
  <si>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</si>
  <si>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</si>
  <si>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</si>
  <si>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</si>
  <si>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</si>
  <si>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</si>
  <si>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</si>
  <si>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</si>
  <si>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</si>
  <si>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</si>
  <si>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</si>
  <si>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</si>
  <si>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</si>
  <si>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</si>
  <si>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</si>
  <si>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</si>
  <si>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</si>
  <si>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</si>
  <si>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</si>
  <si>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</si>
  <si>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</si>
  <si>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</si>
  <si>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</si>
  <si>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</si>
  <si>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</si>
  <si>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</si>
  <si>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</si>
  <si>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</si>
  <si>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</si>
  <si>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</si>
  <si>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</si>
  <si>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</si>
  <si>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</si>
  <si>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</si>
  <si>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</si>
  <si>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</si>
  <si>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</si>
  <si>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</si>
  <si>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</si>
  <si>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</si>
  <si>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</si>
  <si>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</si>
  <si>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</si>
  <si>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</si>
  <si>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</si>
  <si>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</si>
  <si>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</si>
  <si>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</si>
  <si>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</si>
  <si>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</si>
  <si>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</si>
  <si>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</si>
  <si>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</si>
  <si>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</si>
  <si>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</si>
  <si>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</si>
  <si>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</si>
  <si>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</si>
  <si>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</si>
  <si>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</si>
  <si>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</si>
  <si>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</si>
  <si>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</si>
  <si>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</si>
  <si>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</si>
  <si>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</si>
  <si>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</si>
  <si>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</si>
  <si>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</si>
  <si>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</si>
  <si>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</si>
  <si>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</si>
  <si>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</si>
  <si>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</si>
  <si>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</si>
  <si>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</si>
  <si>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</si>
  <si>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</si>
  <si>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</si>
  <si>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</si>
  <si>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</si>
  <si>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</si>
  <si>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</si>
  <si>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</si>
  <si>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</si>
  <si>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</si>
  <si>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</si>
  <si>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</si>
  <si>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</si>
  <si>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</si>
  <si>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</si>
  <si>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</si>
  <si>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</si>
  <si>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</si>
  <si>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</si>
  <si>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</si>
  <si>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</si>
  <si>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</si>
  <si>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</si>
  <si>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</si>
  <si>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</si>
  <si>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</si>
  <si>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</si>
  <si>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</si>
  <si>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</si>
  <si>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</si>
  <si>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</si>
  <si>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</si>
  <si>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</si>
  <si>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</si>
  <si>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</si>
  <si>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</si>
  <si>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</si>
  <si>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</si>
  <si>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</si>
  <si>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</si>
  <si>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</si>
  <si>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</si>
  <si>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</si>
  <si>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</si>
  <si>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</si>
  <si>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</si>
  <si>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</si>
  <si>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</si>
  <si>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</si>
  <si>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</si>
  <si>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</si>
  <si>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</si>
  <si>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</si>
  <si>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</si>
  <si>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</si>
  <si>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</si>
  <si>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</si>
  <si>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</si>
  <si>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</si>
  <si>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</si>
  <si>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</si>
  <si>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</si>
  <si>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</si>
  <si>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</si>
  <si>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</si>
  <si>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</si>
  <si>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</si>
  <si>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</si>
  <si>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</si>
  <si>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</si>
  <si>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</si>
  <si>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</si>
  <si>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</si>
  <si>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</si>
  <si>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</si>
  <si>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</si>
  <si>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</si>
  <si>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</si>
  <si>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</si>
  <si>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</si>
  <si>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</si>
  <si>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</si>
  <si>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</si>
  <si>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</si>
  <si>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</si>
  <si>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</si>
  <si>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</si>
  <si>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</si>
  <si>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</si>
  <si>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</si>
  <si>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</si>
  <si>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</si>
  <si>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</si>
  <si>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</si>
  <si>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</si>
  <si>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</si>
  <si>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</si>
  <si>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</si>
  <si>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</si>
  <si>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</si>
  <si>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</si>
  <si>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</si>
  <si>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</si>
  <si>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</si>
  <si>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</si>
  <si>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</si>
  <si>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</si>
  <si>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</si>
  <si>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</si>
  <si>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</si>
  <si>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</si>
  <si>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</si>
  <si>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</si>
  <si>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</si>
  <si>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</si>
  <si>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</si>
  <si>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</si>
  <si>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</si>
  <si>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</si>
  <si>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</si>
  <si>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</si>
  <si>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</si>
  <si>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</si>
  <si>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</si>
  <si>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</si>
  <si>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</si>
  <si>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</si>
  <si>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</si>
  <si>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</si>
  <si>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</si>
  <si>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</si>
  <si>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</si>
  <si>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</si>
  <si>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</si>
  <si>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</si>
  <si>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</si>
  <si>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</si>
  <si>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</si>
  <si>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</si>
  <si>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</si>
  <si>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</si>
  <si>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</si>
  <si>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</si>
  <si>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</si>
  <si>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</si>
  <si>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</si>
  <si>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</si>
  <si>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</si>
  <si>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</si>
  <si>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</si>
  <si>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</si>
  <si>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</si>
  <si>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</si>
  <si>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</si>
  <si>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</si>
  <si>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</si>
  <si>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</si>
  <si>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</si>
  <si>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</si>
  <si>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</si>
  <si>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</si>
  <si>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</si>
  <si>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</si>
  <si>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</si>
  <si>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</si>
  <si>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</si>
  <si>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</si>
  <si>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</si>
  <si>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</si>
  <si>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</si>
  <si>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</si>
  <si>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</si>
  <si>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</si>
  <si>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</si>
  <si>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</si>
  <si>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</si>
  <si>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</si>
  <si>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</si>
  <si>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</si>
  <si>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</si>
  <si>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</si>
  <si>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</si>
  <si>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</si>
  <si>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</si>
  <si>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</si>
  <si>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</si>
  <si>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</si>
  <si>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</si>
  <si>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</si>
  <si>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</si>
  <si>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</si>
  <si>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</si>
  <si>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</si>
  <si>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</si>
  <si>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</si>
  <si>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</si>
  <si>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</si>
  <si>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</si>
  <si>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</si>
  <si>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</si>
  <si>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</si>
  <si>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</si>
  <si>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</si>
  <si>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</si>
  <si>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</si>
  <si>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</si>
  <si>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</si>
  <si>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</si>
  <si>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</si>
  <si>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</si>
  <si>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</si>
  <si>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</si>
  <si>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</si>
  <si>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</si>
  <si>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</si>
  <si>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</si>
  <si>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</si>
  <si>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</si>
  <si>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</si>
  <si>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</si>
  <si>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</si>
  <si>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</si>
  <si>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</si>
  <si>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</si>
  <si>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</si>
  <si>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</si>
  <si>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</si>
  <si>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</si>
  <si>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</si>
  <si>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</si>
  <si>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</si>
  <si>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</si>
  <si>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</si>
  <si>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</si>
  <si>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</si>
  <si>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</si>
  <si>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</si>
  <si>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</si>
  <si>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</si>
  <si>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</si>
  <si>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</si>
  <si>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</si>
  <si>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</si>
  <si>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</si>
  <si>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</si>
  <si>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</si>
  <si>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</si>
  <si>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</si>
  <si>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</si>
  <si>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</si>
  <si>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</si>
  <si>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</si>
  <si>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</si>
  <si>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</si>
  <si>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</si>
  <si>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</si>
  <si>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</si>
  <si>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</si>
  <si>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</si>
  <si>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</si>
  <si>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</si>
  <si>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</si>
  <si>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</si>
  <si>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</si>
  <si>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</si>
  <si>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</si>
  <si>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</si>
  <si>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</si>
  <si>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</si>
  <si>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</si>
  <si>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</si>
  <si>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</si>
  <si>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</si>
  <si>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</si>
  <si>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</si>
  <si>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</si>
  <si>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</si>
  <si>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</si>
  <si>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</si>
  <si>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</si>
  <si>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</si>
  <si>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</si>
  <si>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</si>
  <si>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</si>
  <si>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</si>
  <si>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</si>
  <si>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</si>
  <si>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</si>
  <si>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</si>
  <si>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</si>
  <si>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</si>
  <si>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</si>
  <si>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</si>
  <si>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</si>
  <si>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</si>
  <si>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</si>
  <si>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</si>
  <si>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</si>
  <si>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</si>
  <si>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</si>
  <si>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</si>
  <si>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</si>
  <si>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</si>
  <si>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</si>
  <si>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</si>
  <si>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</si>
  <si>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</si>
  <si>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</si>
  <si>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</si>
  <si>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</si>
  <si>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</si>
  <si>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</si>
  <si>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</si>
  <si>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</si>
  <si>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</si>
  <si>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</si>
  <si>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</si>
  <si>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</si>
  <si>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</si>
  <si>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</si>
  <si>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</si>
  <si>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</si>
  <si>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</si>
  <si>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</si>
  <si>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</si>
  <si>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</si>
  <si>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</si>
  <si>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</si>
  <si>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</si>
  <si>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</si>
  <si>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</si>
  <si>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</si>
  <si>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</si>
  <si>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</si>
  <si>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</si>
  <si>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</si>
  <si>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</si>
  <si>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</si>
  <si>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</si>
  <si>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</si>
  <si>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</si>
  <si>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</si>
  <si>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</si>
  <si>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</si>
  <si>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</si>
  <si>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</si>
  <si>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</si>
  <si>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</si>
  <si>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</si>
  <si>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</si>
  <si>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</si>
  <si>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</si>
  <si>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</si>
  <si>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</si>
  <si>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</si>
  <si>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</si>
  <si>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</si>
  <si>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</si>
  <si>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</si>
  <si>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</si>
  <si>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</si>
  <si>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</si>
  <si>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</si>
  <si>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</si>
  <si>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</si>
  <si>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</si>
  <si>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</si>
  <si>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</si>
  <si>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</si>
  <si>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</si>
  <si>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</si>
  <si>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</si>
  <si>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</si>
  <si>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</si>
  <si>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</si>
  <si>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</si>
  <si>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</si>
  <si>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</si>
  <si>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</si>
  <si>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</si>
  <si>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</si>
  <si>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</si>
  <si>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</si>
  <si>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</si>
  <si>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</si>
  <si>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</si>
  <si>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</si>
  <si>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</si>
  <si>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</si>
  <si>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</si>
  <si>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</si>
  <si>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</si>
  <si>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</si>
  <si>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</si>
  <si>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</si>
  <si>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</si>
  <si>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</si>
  <si>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</si>
  <si>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</si>
  <si>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</si>
  <si>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</si>
  <si>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</si>
  <si>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</si>
  <si>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</si>
  <si>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</si>
  <si>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</si>
  <si>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</si>
  <si>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</si>
  <si>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</si>
  <si>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</si>
  <si>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</si>
  <si>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</si>
  <si>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</si>
  <si>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</si>
  <si>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</si>
  <si>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</si>
  <si>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</si>
  <si>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</si>
  <si>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</si>
  <si>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</si>
  <si>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</si>
  <si>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</si>
  <si>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</si>
  <si>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</si>
  <si>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</si>
  <si>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</si>
  <si>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</si>
  <si>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</si>
  <si>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</si>
  <si>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</si>
  <si>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</si>
  <si>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</si>
  <si>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</si>
  <si>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</si>
  <si>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</si>
  <si>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</si>
  <si>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</si>
  <si>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</si>
  <si>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</si>
  <si>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</si>
  <si>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</si>
  <si>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</si>
  <si>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</si>
  <si>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</si>
  <si>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</si>
  <si>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</si>
  <si>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</si>
  <si>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</si>
  <si>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</si>
  <si>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</si>
  <si>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</si>
  <si>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</si>
  <si>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</si>
  <si>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</si>
  <si>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</si>
  <si>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</si>
  <si>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</si>
  <si>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</si>
  <si>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</si>
  <si>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</si>
  <si>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</si>
  <si>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</si>
  <si>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</si>
  <si>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</si>
  <si>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</si>
  <si>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</si>
  <si>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</si>
  <si>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</si>
  <si>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</si>
  <si>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</si>
  <si>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</si>
  <si>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</si>
  <si>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</si>
  <si>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</si>
  <si>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</si>
  <si>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</si>
  <si>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</si>
  <si>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</si>
  <si>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</si>
  <si>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</si>
  <si>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</si>
  <si>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</si>
  <si>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</si>
  <si>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</si>
  <si>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</si>
  <si>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</si>
  <si>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</si>
  <si>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</si>
  <si>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</si>
  <si>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</si>
  <si>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</si>
  <si>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</si>
  <si>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</si>
  <si>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</si>
  <si>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</si>
  <si>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</si>
  <si>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</si>
  <si>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</si>
  <si>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</si>
  <si>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</si>
  <si>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</si>
  <si>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</si>
  <si>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</si>
  <si>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</si>
  <si>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</si>
  <si>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</si>
  <si>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</si>
  <si>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</si>
  <si>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</si>
  <si>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</si>
  <si>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</si>
  <si>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</si>
  <si>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</si>
  <si>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</si>
  <si>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</si>
  <si>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</si>
  <si>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</si>
  <si>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</si>
  <si>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</si>
  <si>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</si>
  <si>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</si>
  <si>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</si>
  <si>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</si>
  <si>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</si>
  <si>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</si>
  <si>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</si>
  <si>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</si>
  <si>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</si>
  <si>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</si>
  <si>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</si>
  <si>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</si>
  <si>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</si>
  <si>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</si>
  <si>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</si>
  <si>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</si>
  <si>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</si>
  <si>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</si>
  <si>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</si>
  <si>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</si>
  <si>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</si>
  <si>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</si>
  <si>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</si>
  <si>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</si>
  <si>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</si>
  <si>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</si>
  <si>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</si>
  <si>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</si>
  <si>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</si>
  <si>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</si>
  <si>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</si>
  <si>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</si>
  <si>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</si>
  <si>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</si>
  <si>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</si>
  <si>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</si>
  <si>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</si>
  <si>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</si>
  <si>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</si>
  <si>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</si>
  <si>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</si>
  <si>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</si>
  <si>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</si>
  <si>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</si>
  <si>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</si>
  <si>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</si>
  <si>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</si>
  <si>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</si>
  <si>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</si>
  <si>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</si>
  <si>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</si>
  <si>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</si>
  <si>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</si>
  <si>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</si>
  <si>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</si>
  <si>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</si>
  <si>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</si>
  <si>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</si>
  <si>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</si>
  <si>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</si>
  <si>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</si>
  <si>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</si>
  <si>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</si>
  <si>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</si>
  <si>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</si>
  <si>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</si>
  <si>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</si>
  <si>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</si>
  <si>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</si>
  <si>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</si>
  <si>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</si>
  <si>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</si>
  <si>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</si>
  <si>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</si>
  <si>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</si>
  <si>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</si>
  <si>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</si>
  <si>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</si>
  <si>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</si>
  <si>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</si>
  <si>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</si>
  <si>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</si>
  <si>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</si>
  <si>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</si>
  <si>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</si>
  <si>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</si>
  <si>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</si>
  <si>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</si>
  <si>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</si>
  <si>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</si>
  <si>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</si>
  <si>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</si>
  <si>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</si>
  <si>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</si>
  <si>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</si>
  <si>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</si>
  <si>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</si>
  <si>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</si>
  <si>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</si>
  <si>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</si>
  <si>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</si>
  <si>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</si>
  <si>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</si>
  <si>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</si>
  <si>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</si>
  <si>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</si>
  <si>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</si>
  <si>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</si>
  <si>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</si>
  <si>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</si>
  <si>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</si>
  <si>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</si>
  <si>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</si>
  <si>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</si>
  <si>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</si>
  <si>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</si>
  <si>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</si>
  <si>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</si>
  <si>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</si>
  <si>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</si>
  <si>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</si>
  <si>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</si>
  <si>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</si>
  <si>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</si>
  <si>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</si>
  <si>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</si>
  <si>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</si>
  <si>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</si>
  <si>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</si>
  <si>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</si>
  <si>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</si>
  <si>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</si>
  <si>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</si>
  <si>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</si>
  <si>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</si>
  <si>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</si>
  <si>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</si>
  <si>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</si>
  <si>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</si>
  <si>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</si>
  <si>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</si>
  <si>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</si>
  <si>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</si>
  <si>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</si>
  <si>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</si>
  <si>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</si>
  <si>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</si>
  <si>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</si>
  <si>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</si>
  <si>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</si>
  <si>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</si>
  <si>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</si>
  <si>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</si>
  <si>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</si>
  <si>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</si>
  <si>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</si>
  <si>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</si>
  <si>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</si>
  <si>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</si>
  <si>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</si>
  <si>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</si>
  <si>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</si>
  <si>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</si>
  <si>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</si>
  <si>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</si>
  <si>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</si>
  <si>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</si>
  <si>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</si>
  <si>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</si>
  <si>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</si>
  <si>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</si>
  <si>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</si>
  <si>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</si>
  <si>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</si>
  <si>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</si>
  <si>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</si>
  <si>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</si>
  <si>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</si>
  <si>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</si>
  <si>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</si>
  <si>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</si>
  <si>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</si>
  <si>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</si>
  <si>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</si>
  <si>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</si>
  <si>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</si>
  <si>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</si>
  <si>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</si>
  <si>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</si>
  <si>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</si>
  <si>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</si>
  <si>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</si>
  <si>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</si>
  <si>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</si>
  <si>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</si>
  <si>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</si>
  <si>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</si>
  <si>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</si>
  <si>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</si>
  <si>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</si>
  <si>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</si>
  <si>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</si>
  <si>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</si>
  <si>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</si>
  <si>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</si>
  <si>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</si>
  <si>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</si>
  <si>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</si>
  <si>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</si>
  <si>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</si>
  <si>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</si>
  <si>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</si>
  <si>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</si>
  <si>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</si>
  <si>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</si>
  <si>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</si>
  <si>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</si>
  <si>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</si>
  <si>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</si>
  <si>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</si>
  <si>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</si>
  <si>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</si>
  <si>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</si>
  <si>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</si>
  <si>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</si>
  <si>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</si>
  <si>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</si>
  <si>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</si>
  <si>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</si>
  <si>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</si>
  <si>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</si>
  <si>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</si>
  <si>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</si>
  <si>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</si>
  <si>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</si>
  <si>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</si>
  <si>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</si>
  <si>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</si>
  <si>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</si>
  <si>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</si>
  <si>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</si>
  <si>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</si>
  <si>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</si>
  <si>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</si>
  <si>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</si>
  <si>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</si>
  <si>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</si>
  <si>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</si>
  <si>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</si>
  <si>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</si>
  <si>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</si>
  <si>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</si>
  <si>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</si>
  <si>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</si>
  <si>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</si>
  <si>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</si>
  <si>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</si>
  <si>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</si>
  <si>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</si>
  <si>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</si>
  <si>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</si>
  <si>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</si>
  <si>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</si>
  <si>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</si>
  <si>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</si>
  <si>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</si>
  <si>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</si>
  <si>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</si>
  <si>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</si>
  <si>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</si>
  <si>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</si>
  <si>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</si>
  <si>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</si>
  <si>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</si>
  <si>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</si>
  <si>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</si>
  <si>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</si>
  <si>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</si>
  <si>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</si>
  <si>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</si>
  <si>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</si>
  <si>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</si>
  <si>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</si>
  <si>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</si>
  <si>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</si>
  <si>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</si>
  <si>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</si>
  <si>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</si>
  <si>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</si>
  <si>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</si>
  <si>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</si>
  <si>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</si>
  <si>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</si>
  <si>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</si>
  <si>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</si>
  <si>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</si>
  <si>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</si>
  <si>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</si>
  <si>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</si>
  <si>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</si>
  <si>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</si>
  <si>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</si>
  <si>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</si>
  <si>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</si>
  <si>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</si>
  <si>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</si>
  <si>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</si>
  <si>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</si>
  <si>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</si>
  <si>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</si>
  <si>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</si>
  <si>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</si>
  <si>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</si>
  <si>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</si>
  <si>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</si>
  <si>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</si>
  <si>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</si>
  <si>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</si>
  <si>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</si>
  <si>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</si>
  <si>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</si>
  <si>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</si>
  <si>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</si>
  <si>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</si>
  <si>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</si>
  <si>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</si>
  <si>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</si>
  <si>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</si>
  <si>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</si>
  <si>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</si>
  <si>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</si>
  <si>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</si>
  <si>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</si>
  <si>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</si>
  <si>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</si>
  <si>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</si>
  <si>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</si>
  <si>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</si>
  <si>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</si>
  <si>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</si>
  <si>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</si>
  <si>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</si>
  <si>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</si>
  <si>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</si>
  <si>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</si>
  <si>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</si>
  <si>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</si>
  <si>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</si>
  <si>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</si>
  <si>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</si>
  <si>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</si>
  <si>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</si>
  <si>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</si>
  <si>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</si>
  <si>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</si>
  <si>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</si>
  <si>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</si>
  <si>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</si>
  <si>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</si>
  <si>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</si>
  <si>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</si>
  <si>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</si>
  <si>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</si>
  <si>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</si>
  <si>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</si>
  <si>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</si>
  <si>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</si>
  <si>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</si>
  <si>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</si>
  <si>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</si>
  <si>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</si>
  <si>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</si>
  <si>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</si>
  <si>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</si>
  <si>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</si>
  <si>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</si>
  <si>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</si>
  <si>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</si>
  <si>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</si>
  <si>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</si>
  <si>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</si>
  <si>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</si>
  <si>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</si>
  <si>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</si>
  <si>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</si>
  <si>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</si>
  <si>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</si>
  <si>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</si>
  <si>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</si>
  <si>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</si>
  <si>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</si>
  <si>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</si>
  <si>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</si>
  <si>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</si>
  <si>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</si>
  <si>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</si>
  <si>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</si>
  <si>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</si>
  <si>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</si>
  <si>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</si>
  <si>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</si>
  <si>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</si>
  <si>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</si>
  <si>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</si>
  <si>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</si>
  <si>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</si>
  <si>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</si>
  <si>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</si>
  <si>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</si>
  <si>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</si>
  <si>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</si>
  <si>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</si>
  <si>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</si>
  <si>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</si>
  <si>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</si>
  <si>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</si>
  <si>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</si>
  <si>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</si>
  <si>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</si>
  <si>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</si>
  <si>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</si>
  <si>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</si>
  <si>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</si>
  <si>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</si>
  <si>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</si>
  <si>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</si>
  <si>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</si>
  <si>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</si>
  <si>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</si>
  <si>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</si>
  <si>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</si>
  <si>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</si>
  <si>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</si>
  <si>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</si>
  <si>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</si>
  <si>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</si>
  <si>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</si>
  <si>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</si>
  <si>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</si>
  <si>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</si>
  <si>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</si>
  <si>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</si>
  <si>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</si>
  <si>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</si>
  <si>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</si>
  <si>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</si>
  <si>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</si>
  <si>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</si>
  <si>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</si>
  <si>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</si>
  <si>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</si>
  <si>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</si>
  <si>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</si>
  <si>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</si>
  <si>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</si>
  <si>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</si>
  <si>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</si>
  <si>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</si>
  <si>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</si>
  <si>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</si>
  <si>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</si>
  <si>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</si>
  <si>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</si>
  <si>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</si>
  <si>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</si>
  <si>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</si>
  <si>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</si>
  <si>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</si>
  <si>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</si>
  <si>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</si>
  <si>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</si>
  <si>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</si>
  <si>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</si>
  <si>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</si>
  <si>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</si>
  <si>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</si>
  <si>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</si>
  <si>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</si>
  <si>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</si>
  <si>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</si>
  <si>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</si>
  <si>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</si>
  <si>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</si>
  <si>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</si>
  <si>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</si>
  <si>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</si>
  <si>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</si>
  <si>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</si>
  <si>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</si>
  <si>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</si>
  <si>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</si>
  <si>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</si>
  <si>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</si>
  <si>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</si>
  <si>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</si>
  <si>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</si>
  <si>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</si>
  <si>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</si>
  <si>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</si>
  <si>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</si>
  <si>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</si>
  <si>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</si>
  <si>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</si>
  <si>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</si>
  <si>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</si>
  <si>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</si>
  <si>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</si>
  <si>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</si>
  <si>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</si>
  <si>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</si>
  <si>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</si>
  <si>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</si>
  <si>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</si>
  <si>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</si>
  <si>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</si>
  <si>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</si>
  <si>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</si>
  <si>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</si>
  <si>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</si>
  <si>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</si>
  <si>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</si>
  <si>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</si>
  <si>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</si>
  <si>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</si>
  <si>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</si>
  <si>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</si>
  <si>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</si>
  <si>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</si>
  <si>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</si>
  <si>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</si>
  <si>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</si>
  <si>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</si>
  <si>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</si>
  <si>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</si>
  <si>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</si>
  <si>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</si>
  <si>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</si>
  <si>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</si>
  <si>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</si>
  <si>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</si>
  <si>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</si>
  <si>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</si>
  <si>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</si>
  <si>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</si>
  <si>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</si>
  <si>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</si>
  <si>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</si>
  <si>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</si>
  <si>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</si>
  <si>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</si>
  <si>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</si>
  <si>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</si>
  <si>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</si>
  <si>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</si>
  <si>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</si>
  <si>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</si>
  <si>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</si>
  <si>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</si>
  <si>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</si>
  <si>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</si>
  <si>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</si>
  <si>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</si>
  <si>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</si>
  <si>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</si>
  <si>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</si>
  <si>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</si>
  <si>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</si>
  <si>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</si>
  <si>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</si>
  <si>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</si>
  <si>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</si>
  <si>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</si>
  <si>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</si>
  <si>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</si>
  <si>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</si>
  <si>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</si>
  <si>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</si>
  <si>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</si>
  <si>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</si>
  <si>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</si>
  <si>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</si>
  <si>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</si>
  <si>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</si>
  <si>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</si>
  <si>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</si>
  <si>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</si>
  <si>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</si>
  <si>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</si>
  <si>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</si>
  <si>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</si>
  <si>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</si>
  <si>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</si>
  <si>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</si>
  <si>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</si>
  <si>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</si>
  <si>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</si>
  <si>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</si>
  <si>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</si>
  <si>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</si>
  <si>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</si>
  <si>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</si>
  <si>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</si>
  <si>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</si>
  <si>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</si>
  <si>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</si>
  <si>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</si>
  <si>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</si>
  <si>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</si>
  <si>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</si>
  <si>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</si>
  <si>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</si>
  <si>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</si>
  <si>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</si>
  <si>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</si>
  <si>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</si>
  <si>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</si>
  <si>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</si>
  <si>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</si>
  <si>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</si>
  <si>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</si>
  <si>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</si>
  <si>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</si>
  <si>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</si>
  <si>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</si>
  <si>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</si>
  <si>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</si>
  <si>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</si>
  <si>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</si>
  <si>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</si>
  <si>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</si>
  <si>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</si>
  <si>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</si>
  <si>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</si>
  <si>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</si>
  <si>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</si>
  <si>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</si>
  <si>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</si>
  <si>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</si>
  <si>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</si>
  <si>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</si>
  <si>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</si>
  <si>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</si>
  <si>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</si>
  <si>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</si>
  <si>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</si>
  <si>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</si>
  <si>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</si>
  <si>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</si>
  <si>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</si>
  <si>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</si>
  <si>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</si>
  <si>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</si>
  <si>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</si>
  <si>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</si>
  <si>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</si>
  <si>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</si>
  <si>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</si>
  <si>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</si>
  <si>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</si>
  <si>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</si>
  <si>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</si>
  <si>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</si>
  <si>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</si>
  <si>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</si>
  <si>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</si>
  <si>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</si>
  <si>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</si>
  <si>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</si>
  <si>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</si>
  <si>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</si>
  <si>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</si>
  <si>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</si>
  <si>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</si>
  <si>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</si>
  <si>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</si>
  <si>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</si>
  <si>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</si>
  <si>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</si>
  <si>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</si>
  <si>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</si>
  <si>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</si>
  <si>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</si>
  <si>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</si>
  <si>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</si>
  <si>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</si>
  <si>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</si>
  <si>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</si>
  <si>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</si>
  <si>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</si>
  <si>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</si>
  <si>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</si>
  <si>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</si>
  <si>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</si>
  <si>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</si>
  <si>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</si>
  <si>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</si>
  <si>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</si>
  <si>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</si>
  <si>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</si>
  <si>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</si>
  <si>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</si>
  <si>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</si>
  <si>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</si>
  <si>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</si>
  <si>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</si>
  <si>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</si>
  <si>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</si>
  <si>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</si>
  <si>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</si>
  <si>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</si>
  <si>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</si>
  <si>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</si>
  <si>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</si>
  <si>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</si>
  <si>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</si>
  <si>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</si>
  <si>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</si>
  <si>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</si>
  <si>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</si>
  <si>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</si>
  <si>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</si>
  <si>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</si>
  <si>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</si>
  <si>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</si>
  <si>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</si>
  <si>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</si>
  <si>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</si>
  <si>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</si>
  <si>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</si>
  <si>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</si>
  <si>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</si>
  <si>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</si>
  <si>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</si>
  <si>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</si>
  <si>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</si>
  <si>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</si>
  <si>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</si>
  <si>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</si>
  <si>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</si>
  <si>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</si>
  <si>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</si>
  <si>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</si>
  <si>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</si>
  <si>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</si>
  <si>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</si>
  <si>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</si>
  <si>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</si>
  <si>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</si>
  <si>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</si>
  <si>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</si>
  <si>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</si>
  <si>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</si>
  <si>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</si>
  <si>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</si>
  <si>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</si>
  <si>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</si>
  <si>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</si>
  <si>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</si>
  <si>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</si>
  <si>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</si>
  <si>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</si>
  <si>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</si>
  <si>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</si>
  <si>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</si>
  <si>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</si>
  <si>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</si>
  <si>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</si>
  <si>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</si>
  <si>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</si>
  <si>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</si>
  <si>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</si>
  <si>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</si>
  <si>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</si>
  <si>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</si>
  <si>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</si>
  <si>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</si>
  <si>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</si>
  <si>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</si>
  <si>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</si>
  <si>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</si>
  <si>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</si>
  <si>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</si>
  <si>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</si>
  <si>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</si>
  <si>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</si>
  <si>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</si>
  <si>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</si>
  <si>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</si>
  <si>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</si>
  <si>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</si>
  <si>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</si>
  <si>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</si>
  <si>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</si>
  <si>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</si>
  <si>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</si>
  <si>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</si>
  <si>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</si>
  <si>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</si>
  <si>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</si>
  <si>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</si>
  <si>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</si>
  <si>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</si>
  <si>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</si>
  <si>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</si>
  <si>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</si>
  <si>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</si>
  <si>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</si>
  <si>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</si>
  <si>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</si>
  <si>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</si>
  <si>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</si>
  <si>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</si>
  <si>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</si>
  <si>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</si>
  <si>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</si>
  <si>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</si>
  <si>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</si>
  <si>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</si>
  <si>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</si>
  <si>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</si>
  <si>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</si>
  <si>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</si>
  <si>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</si>
  <si>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</si>
  <si>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</si>
  <si>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</si>
  <si>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</si>
  <si>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</si>
  <si>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</si>
  <si>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</si>
  <si>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</si>
  <si>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</si>
  <si>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</si>
  <si>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</si>
  <si>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</si>
  <si>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</si>
  <si>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</si>
  <si>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</si>
  <si>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</si>
  <si>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</si>
  <si>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</si>
  <si>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</si>
  <si>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</si>
  <si>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</si>
  <si>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</si>
  <si>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</si>
  <si>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</si>
  <si>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</si>
  <si>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</si>
  <si>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</si>
  <si>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</si>
  <si>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</si>
  <si>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</si>
  <si>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</si>
  <si>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</si>
  <si>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</si>
  <si>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</si>
  <si>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</si>
  <si>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</si>
  <si>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</si>
  <si>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</si>
  <si>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</si>
  <si>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</si>
  <si>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</si>
  <si>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</si>
  <si>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</si>
  <si>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</si>
  <si>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</si>
  <si>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</si>
  <si>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</si>
  <si>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</si>
  <si>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</si>
  <si>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</si>
  <si>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</si>
  <si>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</si>
  <si>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</si>
  <si>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</si>
  <si>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</si>
  <si>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</si>
  <si>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</si>
  <si>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</si>
  <si>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</si>
  <si>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</si>
  <si>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</si>
  <si>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</si>
  <si>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</si>
  <si>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</si>
  <si>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</si>
  <si>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</si>
  <si>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</si>
  <si>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</si>
  <si>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</si>
  <si>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</si>
  <si>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</si>
  <si>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</si>
  <si>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</si>
  <si>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</si>
  <si>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</si>
  <si>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</si>
  <si>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</si>
  <si>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</si>
  <si>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</si>
  <si>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</si>
  <si>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</si>
  <si>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</si>
  <si>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</si>
  <si>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</si>
  <si>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</si>
  <si>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</si>
  <si>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</si>
  <si>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</si>
  <si>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</si>
  <si>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</si>
  <si>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</si>
  <si>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</si>
  <si>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</si>
  <si>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</si>
  <si>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</si>
  <si>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</si>
  <si>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</si>
  <si>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</si>
  <si>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</si>
  <si>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</si>
  <si>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</si>
  <si>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</si>
  <si>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</si>
  <si>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</si>
  <si>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</si>
  <si>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</si>
  <si>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</si>
  <si>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</si>
  <si>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</si>
  <si>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</si>
  <si>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</si>
  <si>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</si>
  <si>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</si>
  <si>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</si>
  <si>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</si>
  <si>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</si>
  <si>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</si>
  <si>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</si>
  <si>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</si>
  <si>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</si>
  <si>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</si>
  <si>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</si>
  <si>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</si>
  <si>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</si>
  <si>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</si>
  <si>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</si>
  <si>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</si>
  <si>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</si>
  <si>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</si>
  <si>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</si>
  <si>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</si>
  <si>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</si>
  <si>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</si>
  <si>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</si>
  <si>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</si>
  <si>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</si>
  <si>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</si>
  <si>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</si>
  <si>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</si>
  <si>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</si>
  <si>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</si>
  <si>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</si>
  <si>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</si>
  <si>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</si>
  <si>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</si>
  <si>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</si>
  <si>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</si>
  <si>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</si>
  <si>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</si>
  <si>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</si>
  <si>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</si>
  <si>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</si>
  <si>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</si>
  <si>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</si>
  <si>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</si>
  <si>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</si>
  <si>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</si>
  <si>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</si>
  <si>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</si>
  <si>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</si>
  <si>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</si>
  <si>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</si>
  <si>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</si>
  <si>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</si>
  <si>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</si>
  <si>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</si>
  <si>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</si>
  <si>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</si>
  <si>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</si>
  <si>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</si>
  <si>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</si>
  <si>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</si>
  <si>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</si>
  <si>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</si>
  <si>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</si>
  <si>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</si>
  <si>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</si>
  <si>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</si>
  <si>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</si>
  <si>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</si>
  <si>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</si>
  <si>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</si>
  <si>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</si>
  <si>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</si>
  <si>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</si>
  <si>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</si>
  <si>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</si>
  <si>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</si>
  <si>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</si>
  <si>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</si>
  <si>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</si>
  <si>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</si>
  <si>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</si>
  <si>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</si>
  <si>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</si>
  <si>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</si>
  <si>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</si>
  <si>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</si>
  <si>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</si>
  <si>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</si>
  <si>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</si>
  <si>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</si>
  <si>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</si>
  <si>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</si>
  <si>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</si>
  <si>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</si>
  <si>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</si>
  <si>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</si>
  <si>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</si>
  <si>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</si>
  <si>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</si>
  <si>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</si>
  <si>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</si>
  <si>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</si>
  <si>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</si>
  <si>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</si>
  <si>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</si>
  <si>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</si>
  <si>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</si>
  <si>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</si>
  <si>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</si>
  <si>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</si>
  <si>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</si>
  <si>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</si>
  <si>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</si>
  <si>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</si>
  <si>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</si>
  <si>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</si>
  <si>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</si>
  <si>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</si>
  <si>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</si>
  <si>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</si>
  <si>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</si>
  <si>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</si>
  <si>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</si>
  <si>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</si>
  <si>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</si>
  <si>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</si>
  <si>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</si>
  <si>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</si>
  <si>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</si>
  <si>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</si>
  <si>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</si>
  <si>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</si>
  <si>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</si>
  <si>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</si>
  <si>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</si>
  <si>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</si>
  <si>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</si>
  <si>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</si>
  <si>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</si>
  <si>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</si>
  <si>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</si>
  <si>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</si>
  <si>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</si>
  <si>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</si>
  <si>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</si>
  <si>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</si>
  <si>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</si>
  <si>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</si>
  <si>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</si>
  <si>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</si>
  <si>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</si>
  <si>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</si>
  <si>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</si>
  <si>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</si>
  <si>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</si>
  <si>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</si>
  <si>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</si>
  <si>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</si>
  <si>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</si>
  <si>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</si>
  <si>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</si>
  <si>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</si>
  <si>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</si>
  <si>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</si>
  <si>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</si>
  <si>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</si>
  <si>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</si>
  <si>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</si>
  <si>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</si>
  <si>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</si>
  <si>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</si>
  <si>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</si>
  <si>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</si>
  <si>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</si>
  <si>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</si>
  <si>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</si>
  <si>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</si>
  <si>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</si>
  <si>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</si>
  <si>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</si>
  <si>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</si>
  <si>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</si>
  <si>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</si>
  <si>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</si>
  <si>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</si>
  <si>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</si>
  <si>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</si>
  <si>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</si>
  <si>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</si>
  <si>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</si>
  <si>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</si>
  <si>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</si>
  <si>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</si>
  <si>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</si>
  <si>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</si>
  <si>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</si>
  <si>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</si>
  <si>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</si>
  <si>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</si>
  <si>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</si>
  <si>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</si>
  <si>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</si>
  <si>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</si>
  <si>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</si>
  <si>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</si>
  <si>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</si>
  <si>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</si>
  <si>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</si>
  <si>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</si>
  <si>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</si>
  <si>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</si>
  <si>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</si>
  <si>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</si>
  <si>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</si>
  <si>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</si>
  <si>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</si>
  <si>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</si>
  <si>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</si>
  <si>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</si>
  <si>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</si>
  <si>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</si>
  <si>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</si>
  <si>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</si>
  <si>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</si>
  <si>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</si>
  <si>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</si>
  <si>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</si>
  <si>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</si>
  <si>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</si>
  <si>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</si>
  <si>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</si>
  <si>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</si>
  <si>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</si>
  <si>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</si>
  <si>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</si>
  <si>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</si>
  <si>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</si>
  <si>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</si>
  <si>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</si>
  <si>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</si>
  <si>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</si>
  <si>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</si>
  <si>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</si>
  <si>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</si>
  <si>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</si>
  <si>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</si>
  <si>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</si>
  <si>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</si>
  <si>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</si>
  <si>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</si>
  <si>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</si>
  <si>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</si>
  <si>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</si>
  <si>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</si>
  <si>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</si>
  <si>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</si>
  <si>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</si>
  <si>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</si>
  <si>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</si>
  <si>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</si>
  <si>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</si>
  <si>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</si>
  <si>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</si>
  <si>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</si>
  <si>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</si>
  <si>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</si>
  <si>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</si>
  <si>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</si>
  <si>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</si>
  <si>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</si>
  <si>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</si>
  <si>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</si>
  <si>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</si>
  <si>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</si>
  <si>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</si>
  <si>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</si>
  <si>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</si>
  <si>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</si>
  <si>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</si>
  <si>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</si>
  <si>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</si>
  <si>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</si>
  <si>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</si>
  <si>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</si>
  <si>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</si>
  <si>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</si>
  <si>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</si>
  <si>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</si>
  <si>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</si>
  <si>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</si>
  <si>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</si>
  <si>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</si>
  <si>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</si>
  <si>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</si>
  <si>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</si>
  <si>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</si>
  <si>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</si>
  <si>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</si>
  <si>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</si>
  <si>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</si>
  <si>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</si>
  <si>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</si>
  <si>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</si>
  <si>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</si>
  <si>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</si>
  <si>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</si>
  <si>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</si>
  <si>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</si>
  <si>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</si>
  <si>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</si>
  <si>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</si>
  <si>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</si>
  <si>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</si>
  <si>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</si>
  <si>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</si>
  <si>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</si>
  <si>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</si>
  <si>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</si>
  <si>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</si>
  <si>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</si>
  <si>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</si>
  <si>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</si>
  <si>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</si>
  <si>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</si>
  <si>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</si>
  <si>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</si>
  <si>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</si>
  <si>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</si>
  <si>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</si>
  <si>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</si>
  <si>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</si>
  <si>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</si>
  <si>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</si>
  <si>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</si>
  <si>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</si>
  <si>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</si>
  <si>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</si>
  <si>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</si>
  <si>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</si>
  <si>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</si>
  <si>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</si>
  <si>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</si>
  <si>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</si>
  <si>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</si>
  <si>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</si>
  <si>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</si>
  <si>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</si>
  <si>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</si>
  <si>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</si>
  <si>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</si>
  <si>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</si>
  <si>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</si>
  <si>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</si>
  <si>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</si>
  <si>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</si>
  <si>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</si>
  <si>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</si>
  <si>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</si>
  <si>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</si>
  <si>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</si>
  <si>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</si>
  <si>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</si>
  <si>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</si>
  <si>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</si>
  <si>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</si>
  <si>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</si>
  <si>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</si>
  <si>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</si>
  <si>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</si>
  <si>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</si>
  <si>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</si>
  <si>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</si>
  <si>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</si>
  <si>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</si>
  <si>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</si>
  <si>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</si>
  <si>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</si>
  <si>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</si>
  <si>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</si>
  <si>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</si>
  <si>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</si>
  <si>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</si>
  <si>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</si>
  <si>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</si>
  <si>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</si>
  <si>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</si>
  <si>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</si>
  <si>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</si>
  <si>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</si>
  <si>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</si>
  <si>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</si>
  <si>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</si>
  <si>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</si>
  <si>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</si>
  <si>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</si>
  <si>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</si>
  <si>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</si>
  <si>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</si>
  <si>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</si>
  <si>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</si>
  <si>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</si>
  <si>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</si>
  <si>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</si>
  <si>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</si>
  <si>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</si>
  <si>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</si>
  <si>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</si>
  <si>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</si>
  <si>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</si>
  <si>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</si>
  <si>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</si>
  <si>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</si>
  <si>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</si>
  <si>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</si>
  <si>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</si>
  <si>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</si>
  <si>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</si>
  <si>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</si>
  <si>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</si>
  <si>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</si>
  <si>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</si>
  <si>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</si>
  <si>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</si>
  <si>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</si>
  <si>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</si>
  <si>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</si>
  <si>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</si>
  <si>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</si>
  <si>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</si>
  <si>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</si>
  <si>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</si>
  <si>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</si>
  <si>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</si>
  <si>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</si>
  <si>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</si>
  <si>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</si>
  <si>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</si>
  <si>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</si>
  <si>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</si>
  <si>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</si>
  <si>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</si>
  <si>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</si>
  <si>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</si>
  <si>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</si>
  <si>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</si>
  <si>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</si>
  <si>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</si>
  <si>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</si>
  <si>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</si>
  <si>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</si>
  <si>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</si>
  <si>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</si>
  <si>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</si>
  <si>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</si>
  <si>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</si>
  <si>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</si>
  <si>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</si>
  <si>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</si>
  <si>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</si>
  <si>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</si>
  <si>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</si>
  <si>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</si>
  <si>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</si>
  <si>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</si>
  <si>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</si>
  <si>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</si>
  <si>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</si>
  <si>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</si>
  <si>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</si>
  <si>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</si>
  <si>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</si>
  <si>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</si>
  <si>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</si>
  <si>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</si>
  <si>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</si>
  <si>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</si>
  <si>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</si>
  <si>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</si>
  <si>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</si>
  <si>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</si>
  <si>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</si>
  <si>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</si>
  <si>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</si>
  <si>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</si>
  <si>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</si>
  <si>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</si>
  <si>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</si>
  <si>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</si>
  <si>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</si>
  <si>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</si>
  <si>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</si>
  <si>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</si>
  <si>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</si>
  <si>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</si>
  <si>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</si>
  <si>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</si>
  <si>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</si>
  <si>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</si>
  <si>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</si>
  <si>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</si>
  <si>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</si>
  <si>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</si>
  <si>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</si>
  <si>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</si>
  <si>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</si>
  <si>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</si>
  <si>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</si>
  <si>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</si>
  <si>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</si>
  <si>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</si>
  <si>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</si>
  <si>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</si>
  <si>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</si>
  <si>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</si>
  <si>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</si>
  <si>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</si>
  <si>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</si>
  <si>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</si>
  <si>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</si>
  <si>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</si>
  <si>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</si>
  <si>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</si>
  <si>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</si>
  <si>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</si>
  <si>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</si>
  <si>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</si>
  <si>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</si>
  <si>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</si>
  <si>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</si>
  <si>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</si>
  <si>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</si>
  <si>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</si>
  <si>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</si>
  <si>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</si>
  <si>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</si>
  <si>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</si>
  <si>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</si>
  <si>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</si>
  <si>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</si>
  <si>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</si>
  <si>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</si>
  <si>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</si>
  <si>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</si>
  <si>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</si>
  <si>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</si>
  <si>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</si>
  <si>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</si>
  <si>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</si>
  <si>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</si>
  <si>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</si>
  <si>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</si>
  <si>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</si>
  <si>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</si>
  <si>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</si>
  <si>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</si>
  <si>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</si>
  <si>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</si>
  <si>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</si>
  <si>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</si>
  <si>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</si>
  <si>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</si>
  <si>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</si>
  <si>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</si>
  <si>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</si>
  <si>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</si>
  <si>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</si>
  <si>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</si>
  <si>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</si>
  <si>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</si>
  <si>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</si>
  <si>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</si>
  <si>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</si>
  <si>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</si>
  <si>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</si>
  <si>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</si>
  <si>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</si>
  <si>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</si>
  <si>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</si>
  <si>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</si>
  <si>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</si>
  <si>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</si>
  <si>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</si>
  <si>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</si>
  <si>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</si>
  <si>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</si>
  <si>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</si>
  <si>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</si>
  <si>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</si>
  <si>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</si>
  <si>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</si>
  <si>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</si>
  <si>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</si>
  <si>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</si>
  <si>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</si>
  <si>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</si>
  <si>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</si>
  <si>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</si>
  <si>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</si>
  <si>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</si>
  <si>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</si>
  <si>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</si>
  <si>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</si>
  <si>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</si>
  <si>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</si>
  <si>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</si>
  <si>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</si>
  <si>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</si>
  <si>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</si>
  <si>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</si>
  <si>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</si>
  <si>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</si>
  <si>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</si>
  <si>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</si>
  <si>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</si>
  <si>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</si>
  <si>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</si>
  <si>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</si>
  <si>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</si>
  <si>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</si>
  <si>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</si>
  <si>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</si>
  <si>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</si>
  <si>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</si>
  <si>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</si>
  <si>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</si>
  <si>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</si>
  <si>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</si>
  <si>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</si>
  <si>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</si>
  <si>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</si>
  <si>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</si>
  <si>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</si>
  <si>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</si>
  <si>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</si>
  <si>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</si>
  <si>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</si>
  <si>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</si>
  <si>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</si>
  <si>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</si>
  <si>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</si>
  <si>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</si>
  <si>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</si>
  <si>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</si>
  <si>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</si>
  <si>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</si>
  <si>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</si>
  <si>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</si>
  <si>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</si>
  <si>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</si>
  <si>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</si>
  <si>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</si>
  <si>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</si>
  <si>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</si>
  <si>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</si>
  <si>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</si>
  <si>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</si>
  <si>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</si>
  <si>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</si>
  <si>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</si>
  <si>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</si>
  <si>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</si>
  <si>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</si>
  <si>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</si>
  <si>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</si>
  <si>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</si>
  <si>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</si>
  <si>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</si>
  <si>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</si>
  <si>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</si>
  <si>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</si>
  <si>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</si>
  <si>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</si>
  <si>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</si>
  <si>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</si>
  <si>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</si>
  <si>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</si>
  <si>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</si>
  <si>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</si>
  <si>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</si>
  <si>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</si>
  <si>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</si>
  <si>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</si>
  <si>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</si>
  <si>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</si>
  <si>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</si>
  <si>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</si>
  <si>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</si>
  <si>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</si>
  <si>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</si>
  <si>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</si>
  <si>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</si>
  <si>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</si>
  <si>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</si>
  <si>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</si>
  <si>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</si>
  <si>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</si>
  <si>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</si>
  <si>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</si>
  <si>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</si>
  <si>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</si>
  <si>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</si>
  <si>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</si>
  <si>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</si>
  <si>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</si>
  <si>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</si>
  <si>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</si>
  <si>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</si>
  <si>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</si>
  <si>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</si>
  <si>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</si>
  <si>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</si>
  <si>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</si>
  <si>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</si>
  <si>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</si>
  <si>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</si>
  <si>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</si>
  <si>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</si>
  <si>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</si>
  <si>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</si>
  <si>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</si>
  <si>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</si>
  <si>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</si>
  <si>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</si>
  <si>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</si>
  <si>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</si>
  <si>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</si>
  <si>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</si>
  <si>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</si>
  <si>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</si>
  <si>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</si>
  <si>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</si>
  <si>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</si>
  <si>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</si>
  <si>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</si>
  <si>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</si>
  <si>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</si>
  <si>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</si>
  <si>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</si>
  <si>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</si>
  <si>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</si>
  <si>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</si>
  <si>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</si>
  <si>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</si>
  <si>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</si>
  <si>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</si>
  <si>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</si>
  <si>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</si>
  <si>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</si>
  <si>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</si>
  <si>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</si>
  <si>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</si>
  <si>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</si>
  <si>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</si>
  <si>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</si>
  <si>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</si>
  <si>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</si>
  <si>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</si>
  <si>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</si>
  <si>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</si>
  <si>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</si>
  <si>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</si>
  <si>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</si>
  <si>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</si>
  <si>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</si>
  <si>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</si>
  <si>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</si>
  <si>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</si>
  <si>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</si>
  <si>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</si>
  <si>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</si>
  <si>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</si>
  <si>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</si>
  <si>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</si>
  <si>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</si>
  <si>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</si>
  <si>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</si>
  <si>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</si>
  <si>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</si>
  <si>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</si>
  <si>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</si>
  <si>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</si>
  <si>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</si>
  <si>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</si>
  <si>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</si>
  <si>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</si>
  <si>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</si>
  <si>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</si>
  <si>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</si>
  <si>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</si>
  <si>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</si>
  <si>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</si>
  <si>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</si>
  <si>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</si>
  <si>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</si>
  <si>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</si>
  <si>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</si>
  <si>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</si>
  <si>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</si>
  <si>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</si>
  <si>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</si>
  <si>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</si>
  <si>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</si>
  <si>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</si>
  <si>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</si>
  <si>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</si>
  <si>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</si>
  <si>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</si>
  <si>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</si>
  <si>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</si>
  <si>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</si>
  <si>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</si>
  <si>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</si>
  <si>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</si>
  <si>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</si>
  <si>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</si>
  <si>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</si>
  <si>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</si>
  <si>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</si>
  <si>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</si>
  <si>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</si>
  <si>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</si>
  <si>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</si>
  <si>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</si>
  <si>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</si>
  <si>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</si>
  <si>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</si>
  <si>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</si>
  <si>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</si>
  <si>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</si>
  <si>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</si>
  <si>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</si>
  <si>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</si>
  <si>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</si>
  <si>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</si>
  <si>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</si>
  <si>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</si>
  <si>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</si>
  <si>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</si>
  <si>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</si>
  <si>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</si>
  <si>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</si>
  <si>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</si>
  <si>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</si>
  <si>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</si>
  <si>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</si>
  <si>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</si>
  <si>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</si>
  <si>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</si>
  <si>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</si>
  <si>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</si>
  <si>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</si>
  <si>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</si>
  <si>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</si>
  <si>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</si>
  <si>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</si>
  <si>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</si>
  <si>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</si>
  <si>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</si>
  <si>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</si>
  <si>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</si>
  <si>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</si>
  <si>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</si>
  <si>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</si>
  <si>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</si>
  <si>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</si>
  <si>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</si>
  <si>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</si>
  <si>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</si>
  <si>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</si>
  <si>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</si>
  <si>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</si>
  <si>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</si>
  <si>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</si>
  <si>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</si>
  <si>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</si>
  <si>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</si>
  <si>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</si>
  <si>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</si>
  <si>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</si>
  <si>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</si>
  <si>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</si>
  <si>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</si>
  <si>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</si>
  <si>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</si>
  <si>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</si>
  <si>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</si>
  <si>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</si>
  <si>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</si>
  <si>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</si>
  <si>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</si>
  <si>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</si>
  <si>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</si>
  <si>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</si>
  <si>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</si>
  <si>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</si>
  <si>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</si>
  <si>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</si>
  <si>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</si>
  <si>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</si>
  <si>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</si>
  <si>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</si>
  <si>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</si>
  <si>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</si>
  <si>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</si>
  <si>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</si>
  <si>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</si>
  <si>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</si>
  <si>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</si>
  <si>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</si>
  <si>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</si>
  <si>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</si>
  <si>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</si>
  <si>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</si>
  <si>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</si>
  <si>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</si>
  <si>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</si>
  <si>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</si>
  <si>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</si>
  <si>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</si>
  <si>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</si>
  <si>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</si>
  <si>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</si>
  <si>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</si>
  <si>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</si>
  <si>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</si>
  <si>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</si>
  <si>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</si>
  <si>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</si>
  <si>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</si>
  <si>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</si>
  <si>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</si>
  <si>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</si>
  <si>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</si>
  <si>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</si>
  <si>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</si>
  <si>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</si>
  <si>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</si>
  <si>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</si>
  <si>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</si>
  <si>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</si>
  <si>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</si>
  <si>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</si>
  <si>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</si>
  <si>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</si>
  <si>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</si>
  <si>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</si>
  <si>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</si>
  <si>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</si>
  <si>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</si>
  <si>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</si>
  <si>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</si>
  <si>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</si>
  <si>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</si>
  <si>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</si>
  <si>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</si>
  <si>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</si>
  <si>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</si>
  <si>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</si>
  <si>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</si>
  <si>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</si>
  <si>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</si>
  <si>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</si>
  <si>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</si>
  <si>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</si>
  <si>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</si>
  <si>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</si>
  <si>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</si>
  <si>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</si>
  <si>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</si>
  <si>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</si>
  <si>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</si>
  <si>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</si>
  <si>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</si>
  <si>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</si>
  <si>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</si>
  <si>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</si>
  <si>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</si>
  <si>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</si>
  <si>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</si>
  <si>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</si>
  <si>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</si>
  <si>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</si>
  <si>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</si>
  <si>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</si>
  <si>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</si>
  <si>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</si>
  <si>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</si>
  <si>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</si>
  <si>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</si>
  <si>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</si>
  <si>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</si>
  <si>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</si>
  <si>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</si>
  <si>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</si>
  <si>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</si>
  <si>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</si>
  <si>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</si>
  <si>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</si>
  <si>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</si>
  <si>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</si>
  <si>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</si>
  <si>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</si>
  <si>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</si>
  <si>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</si>
  <si>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</si>
  <si>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</si>
  <si>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</si>
  <si>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</si>
  <si>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</si>
  <si>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</si>
  <si>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</si>
  <si>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</si>
  <si>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</si>
  <si>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</si>
  <si>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</si>
  <si>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</si>
  <si>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</si>
  <si>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</si>
  <si>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</si>
  <si>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</si>
  <si>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</si>
  <si>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</si>
  <si>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</si>
  <si>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</si>
  <si>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</si>
  <si>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</si>
  <si>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</si>
  <si>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</si>
  <si>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</si>
  <si>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</si>
  <si>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</si>
  <si>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</si>
  <si>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</si>
  <si>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</si>
  <si>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</si>
  <si>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</si>
  <si>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</si>
  <si>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</si>
  <si>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</si>
  <si>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</si>
  <si>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</si>
  <si>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</si>
  <si>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</si>
  <si>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</si>
  <si>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</si>
  <si>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</si>
  <si>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</si>
  <si>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</si>
  <si>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</si>
  <si>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</si>
  <si>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</si>
  <si>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</si>
  <si>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</si>
  <si>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</si>
  <si>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</si>
  <si>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</si>
  <si>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</si>
  <si>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</si>
  <si>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</si>
  <si>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</si>
  <si>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</si>
  <si>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</si>
  <si>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</si>
  <si>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</si>
  <si>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</si>
  <si>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</si>
  <si>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</si>
  <si>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</si>
  <si>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</si>
  <si>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</si>
  <si>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</si>
  <si>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</si>
  <si>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</si>
  <si>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</si>
  <si>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</si>
  <si>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</si>
  <si>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</si>
  <si>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</si>
  <si>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</si>
  <si>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</si>
  <si>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</si>
  <si>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</si>
  <si>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</si>
  <si>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</si>
  <si>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</si>
  <si>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</si>
  <si>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</si>
  <si>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</si>
  <si>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</si>
  <si>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</si>
  <si>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</si>
  <si>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</si>
  <si>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</si>
  <si>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</si>
  <si>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</si>
  <si>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</si>
  <si>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</si>
  <si>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</si>
  <si>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</si>
  <si>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</si>
  <si>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</si>
  <si>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</si>
  <si>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</si>
  <si>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</si>
  <si>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</si>
  <si>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</si>
  <si>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</si>
  <si>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</si>
  <si>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</si>
  <si>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</si>
  <si>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</si>
  <si>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</si>
  <si>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</si>
  <si>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</si>
  <si>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</si>
  <si>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</si>
  <si>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</si>
  <si>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</si>
  <si>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</si>
  <si>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</si>
  <si>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</si>
  <si>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</si>
  <si>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</si>
  <si>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</si>
  <si>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</si>
  <si>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</si>
  <si>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</si>
  <si>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</si>
  <si>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</si>
  <si>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</si>
  <si>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</si>
  <si>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</si>
  <si>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</si>
  <si>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</si>
  <si>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</si>
  <si>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</si>
  <si>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</si>
  <si>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</si>
  <si>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</si>
  <si>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</si>
  <si>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</si>
  <si>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</si>
  <si>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</si>
  <si>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</si>
  <si>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</si>
  <si>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</si>
  <si>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</si>
  <si>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</si>
  <si>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</si>
  <si>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</si>
  <si>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</si>
  <si>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</si>
  <si>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</si>
  <si>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</si>
  <si>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</si>
  <si>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</si>
  <si>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</si>
  <si>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</si>
  <si>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</si>
  <si>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</si>
  <si>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</si>
  <si>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</si>
  <si>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</si>
  <si>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</si>
  <si>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</si>
  <si>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</si>
  <si>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</si>
  <si>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</si>
  <si>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</si>
  <si>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</si>
  <si>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</si>
  <si>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</si>
  <si>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</si>
  <si>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</si>
  <si>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</si>
  <si>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</si>
  <si>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</si>
  <si>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</si>
  <si>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</si>
  <si>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</si>
  <si>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</si>
  <si>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</si>
  <si>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</si>
  <si>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</si>
  <si>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</si>
  <si>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</si>
  <si>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</si>
  <si>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</si>
  <si>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</si>
  <si>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</si>
  <si>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</si>
  <si>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</si>
  <si>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</si>
  <si>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</si>
  <si>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</si>
  <si>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</si>
  <si>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</si>
  <si>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</si>
  <si>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</si>
  <si>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</si>
  <si>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</si>
  <si>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</si>
  <si>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</si>
  <si>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</si>
  <si>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</si>
  <si>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</si>
  <si>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</si>
  <si>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</si>
  <si>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</si>
  <si>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</si>
  <si>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</si>
  <si>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</si>
  <si>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</si>
  <si>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</si>
  <si>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</si>
  <si>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</si>
  <si>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</si>
  <si>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</si>
  <si>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</si>
  <si>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</si>
  <si>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</si>
  <si>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</si>
  <si>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</si>
  <si>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</si>
  <si>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</si>
  <si>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</si>
  <si>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</si>
  <si>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</si>
  <si>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</si>
  <si>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</si>
  <si>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</si>
  <si>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</si>
  <si>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</si>
  <si>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</si>
  <si>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</si>
  <si>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</si>
  <si>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</si>
  <si>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</si>
  <si>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</si>
  <si>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</si>
  <si>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</si>
  <si>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</si>
  <si>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</si>
  <si>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</si>
  <si>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</si>
  <si>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</si>
  <si>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</si>
  <si>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</si>
  <si>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</si>
  <si>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</si>
  <si>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</si>
  <si>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</si>
  <si>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</si>
  <si>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</si>
  <si>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</si>
  <si>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</si>
  <si>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</si>
  <si>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</si>
  <si>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</si>
  <si>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</si>
  <si>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</si>
  <si>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</si>
  <si>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</si>
  <si>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</si>
  <si>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</si>
  <si>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</si>
  <si>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</si>
  <si>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</si>
  <si>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</si>
  <si>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</si>
  <si>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</si>
  <si>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</si>
  <si>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</si>
  <si>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</si>
  <si>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</si>
  <si>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</si>
  <si>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</si>
  <si>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</si>
  <si>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</si>
  <si>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</si>
  <si>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</si>
  <si>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</si>
  <si>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</si>
  <si>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</si>
  <si>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</si>
  <si>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</si>
  <si>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</si>
  <si>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</si>
  <si>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</si>
  <si>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</si>
  <si>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</si>
  <si>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</si>
  <si>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</si>
  <si>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</si>
  <si>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</si>
  <si>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</si>
  <si>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</si>
  <si>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</si>
  <si>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</si>
  <si>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</si>
  <si>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</si>
  <si>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</si>
  <si>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</si>
  <si>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</si>
  <si>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</si>
  <si>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</si>
  <si>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</si>
  <si>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</si>
  <si>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</si>
  <si>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</si>
  <si>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</si>
  <si>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</si>
  <si>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</si>
  <si>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</si>
  <si>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</si>
  <si>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</si>
  <si>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</si>
  <si>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</si>
  <si>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</si>
  <si>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</si>
  <si>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</si>
  <si>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</si>
  <si>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</si>
  <si>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</si>
  <si>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</si>
  <si>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</si>
  <si>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</si>
  <si>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</si>
  <si>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</si>
  <si>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</si>
  <si>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</si>
  <si>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</si>
  <si>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</si>
  <si>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</si>
  <si>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</si>
  <si>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</si>
  <si>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</si>
  <si>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</si>
  <si>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</si>
  <si>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</si>
  <si>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</si>
  <si>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</si>
  <si>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</si>
  <si>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</si>
  <si>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</si>
  <si>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</si>
  <si>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</si>
  <si>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</si>
  <si>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</si>
  <si>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</si>
  <si>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</si>
  <si>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</si>
  <si>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</si>
  <si>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</si>
  <si>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</si>
  <si>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</si>
  <si>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</si>
  <si>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</si>
  <si>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</si>
  <si>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</si>
  <si>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</si>
  <si>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</si>
  <si>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</si>
  <si>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</si>
  <si>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</si>
  <si>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</si>
  <si>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</si>
  <si>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</si>
  <si>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</si>
  <si>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</si>
  <si>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</si>
  <si>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</si>
  <si>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</si>
  <si>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</si>
  <si>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</si>
  <si>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</si>
  <si>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</si>
  <si>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</si>
  <si>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</si>
  <si>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</si>
  <si>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</si>
  <si>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</si>
  <si>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</si>
  <si>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</si>
  <si>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</si>
  <si>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</si>
  <si>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</si>
  <si>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</si>
  <si>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</si>
  <si>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</si>
  <si>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</si>
  <si>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</si>
  <si>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</si>
  <si>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</si>
  <si>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</si>
  <si>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</si>
  <si>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</si>
  <si>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</si>
  <si>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</si>
  <si>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</si>
  <si>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</si>
  <si>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</si>
  <si>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</si>
  <si>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</si>
  <si>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</si>
  <si>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</si>
  <si>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</si>
  <si>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</si>
  <si>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</si>
  <si>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</si>
  <si>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</si>
  <si>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</si>
  <si>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</si>
  <si>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</si>
  <si>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</si>
  <si>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</si>
  <si>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</si>
  <si>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</si>
  <si>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</si>
  <si>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</si>
  <si>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</si>
  <si>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</si>
  <si>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</si>
  <si>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</si>
  <si>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</si>
  <si>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</si>
  <si>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</si>
  <si>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</si>
  <si>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</si>
  <si>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</si>
  <si>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</si>
  <si>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</si>
  <si>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</si>
  <si>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</si>
  <si>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</si>
  <si>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</si>
  <si>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</si>
  <si>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</si>
  <si>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</si>
  <si>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</si>
  <si>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</si>
  <si>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</si>
  <si>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</si>
  <si>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</si>
  <si>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</si>
  <si>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</si>
  <si>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</si>
  <si>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</si>
  <si>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</si>
  <si>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</si>
  <si>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</si>
  <si>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</si>
  <si>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</si>
  <si>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</si>
  <si>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</si>
  <si>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</si>
  <si>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</si>
  <si>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</si>
  <si>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</si>
  <si>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</si>
  <si>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</si>
  <si>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</si>
  <si>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</si>
  <si>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</si>
  <si>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</si>
  <si>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</si>
  <si>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</si>
  <si>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</si>
  <si>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</si>
  <si>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</si>
  <si>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</si>
  <si>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</si>
  <si>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</si>
  <si>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</si>
  <si>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</si>
  <si>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</si>
  <si>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</si>
  <si>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</si>
  <si>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</si>
  <si>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</si>
  <si>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</si>
  <si>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</si>
  <si>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</si>
  <si>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</si>
  <si>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</si>
  <si>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</si>
  <si>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</si>
  <si>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</si>
  <si>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</si>
  <si>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</si>
  <si>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</si>
  <si>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</si>
  <si>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</si>
  <si>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</si>
  <si>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</si>
  <si>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</si>
  <si>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</si>
  <si>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</si>
  <si>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</si>
  <si>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</si>
  <si>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</si>
  <si>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</si>
  <si>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</si>
  <si>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</si>
  <si>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</si>
  <si>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</si>
  <si>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</si>
  <si>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</si>
  <si>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</si>
  <si>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</si>
  <si>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</si>
  <si>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</si>
  <si>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</si>
  <si>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</si>
  <si>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</si>
  <si>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</si>
  <si>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</si>
  <si>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</si>
  <si>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</si>
  <si>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</si>
  <si>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</si>
  <si>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</si>
  <si>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</si>
  <si>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</si>
  <si>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</si>
  <si>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</si>
  <si>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</si>
  <si>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</si>
  <si>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</si>
  <si>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</si>
  <si>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</si>
  <si>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</si>
  <si>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</si>
  <si>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</si>
  <si>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</si>
  <si>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</si>
  <si>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</si>
  <si>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</si>
  <si>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</si>
  <si>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</si>
  <si>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</si>
  <si>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</si>
  <si>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</si>
  <si>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</si>
  <si>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</si>
  <si>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</si>
  <si>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</si>
  <si>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</si>
  <si>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</si>
  <si>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</si>
  <si>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</si>
  <si>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</si>
  <si>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</si>
  <si>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</si>
  <si>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</si>
  <si>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</si>
  <si>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</si>
  <si>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</si>
  <si>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</si>
  <si>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</si>
  <si>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</si>
  <si>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</si>
  <si>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</si>
  <si>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</si>
  <si>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</si>
  <si>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</si>
  <si>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</si>
  <si>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</si>
  <si>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</si>
  <si>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</si>
  <si>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</si>
  <si>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</si>
  <si>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</si>
  <si>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</si>
  <si>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</si>
  <si>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</si>
  <si>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</si>
  <si>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</si>
  <si>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</si>
  <si>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</si>
  <si>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</si>
  <si>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</si>
  <si>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</si>
  <si>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</si>
  <si>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</si>
  <si>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</si>
  <si>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</si>
  <si>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</si>
  <si>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</si>
  <si>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</si>
  <si>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</si>
  <si>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</si>
  <si>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</si>
  <si>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</si>
  <si>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</si>
  <si>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</si>
  <si>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</si>
  <si>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</si>
  <si>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</si>
  <si>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</si>
  <si>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</si>
  <si>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</si>
  <si>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</si>
  <si>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</si>
  <si>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</si>
  <si>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</si>
  <si>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</si>
  <si>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</si>
  <si>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</si>
  <si>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</si>
  <si>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</si>
  <si>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</si>
  <si>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</si>
  <si>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</si>
  <si>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</si>
  <si>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</si>
  <si>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</si>
  <si>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</si>
  <si>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</si>
  <si>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</si>
  <si>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</si>
  <si>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</si>
  <si>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</si>
  <si>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</si>
  <si>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</si>
  <si>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</si>
  <si>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</si>
  <si>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</si>
  <si>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</si>
  <si>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</si>
  <si>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</si>
  <si>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</si>
  <si>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</si>
  <si>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</si>
  <si>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</si>
  <si>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</si>
  <si>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</si>
  <si>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</si>
  <si>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</si>
  <si>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</si>
  <si>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</si>
  <si>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</si>
  <si>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</si>
  <si>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</si>
  <si>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</si>
  <si>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</si>
  <si>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</si>
  <si>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</si>
  <si>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</si>
  <si>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</si>
  <si>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</si>
  <si>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</si>
  <si>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</si>
  <si>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</si>
  <si>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</si>
  <si>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</si>
  <si>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</si>
  <si>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</si>
  <si>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</si>
  <si>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</si>
  <si>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</si>
  <si>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</si>
  <si>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</si>
  <si>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</si>
  <si>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</si>
  <si>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</si>
  <si>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</si>
  <si>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</si>
  <si>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</si>
  <si>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</si>
  <si>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</si>
  <si>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</si>
  <si>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</si>
  <si>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</si>
  <si>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</si>
  <si>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</si>
  <si>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</si>
  <si>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</si>
  <si>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</si>
  <si>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</si>
  <si>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</si>
  <si>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</si>
  <si>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</si>
  <si>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</si>
  <si>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</si>
  <si>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</si>
  <si>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</si>
  <si>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</si>
  <si>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</si>
  <si>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</si>
  <si>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</si>
  <si>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</si>
  <si>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</si>
  <si>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</si>
  <si>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</si>
  <si>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</si>
  <si>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</si>
  <si>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</si>
  <si>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</si>
  <si>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</si>
  <si>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</si>
  <si>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</si>
  <si>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</si>
  <si>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</si>
  <si>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</si>
  <si>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</si>
  <si>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</si>
  <si>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</si>
  <si>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</si>
  <si>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</si>
  <si>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</si>
  <si>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</si>
  <si>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</si>
  <si>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</si>
  <si>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</si>
  <si>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</si>
  <si>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</si>
  <si>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</si>
  <si>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</si>
  <si>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</si>
  <si>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</si>
  <si>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</si>
  <si>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</si>
  <si>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</si>
  <si>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</si>
  <si>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</si>
  <si>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</si>
  <si>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</si>
  <si>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</si>
  <si>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</si>
  <si>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</si>
  <si>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</si>
  <si>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</si>
  <si>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</si>
  <si>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</si>
  <si>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</si>
  <si>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</si>
  <si>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</si>
  <si>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</si>
  <si>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</si>
  <si>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</si>
  <si>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</si>
  <si>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</si>
  <si>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</si>
  <si>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</si>
  <si>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</si>
  <si>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</si>
  <si>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</si>
  <si>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</si>
  <si>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</si>
  <si>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</si>
  <si>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</si>
  <si>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</si>
  <si>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</si>
  <si>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</si>
  <si>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</si>
  <si>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</si>
  <si>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</si>
  <si>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</si>
  <si>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</si>
  <si>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</si>
  <si>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</si>
  <si>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</si>
  <si>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</si>
  <si>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</si>
  <si>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</si>
  <si>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</si>
  <si>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</si>
  <si>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</si>
  <si>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</si>
  <si>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</si>
  <si>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</si>
  <si>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</si>
  <si>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</si>
  <si>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</si>
  <si>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</si>
  <si>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</si>
  <si>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</si>
  <si>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</si>
  <si>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</si>
  <si>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</si>
  <si>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</si>
  <si>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</si>
  <si>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</si>
  <si>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</si>
  <si>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</si>
  <si>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</si>
  <si>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</si>
  <si>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</si>
  <si>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</si>
  <si>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</si>
  <si>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</si>
  <si>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</si>
  <si>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</si>
  <si>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</si>
  <si>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</si>
  <si>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</si>
  <si>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</si>
  <si>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</si>
  <si>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</si>
  <si>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</si>
  <si>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</si>
  <si>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</si>
  <si>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</si>
  <si>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</si>
  <si>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</si>
  <si>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</si>
  <si>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</si>
  <si>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</si>
  <si>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</si>
  <si>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</si>
  <si>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</si>
  <si>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</si>
  <si>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</si>
  <si>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</si>
  <si>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</si>
  <si>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</si>
  <si>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</si>
  <si>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</si>
  <si>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</si>
  <si>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</si>
  <si>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</si>
  <si>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</si>
  <si>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</si>
  <si>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</si>
  <si>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</si>
  <si>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</si>
  <si>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</si>
  <si>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</si>
  <si>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</si>
  <si>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</si>
  <si>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</si>
  <si>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</si>
  <si>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</si>
  <si>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</si>
  <si>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</si>
  <si>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</si>
  <si>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</si>
  <si>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</si>
  <si>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</si>
  <si>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</si>
  <si>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</si>
  <si>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</si>
  <si>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</si>
  <si>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</si>
  <si>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</si>
  <si>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</si>
  <si>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</si>
  <si>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</si>
  <si>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</si>
  <si>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</si>
  <si>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</si>
  <si>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</si>
  <si>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</si>
  <si>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</si>
  <si>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</si>
  <si>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</si>
  <si>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</si>
  <si>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</si>
  <si>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</si>
  <si>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</si>
  <si>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</si>
  <si>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</si>
  <si>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</si>
  <si>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</si>
  <si>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</si>
  <si>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</si>
  <si>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</si>
  <si>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</si>
  <si>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</si>
  <si>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</si>
  <si>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</si>
  <si>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</si>
  <si>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</si>
  <si>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</si>
  <si>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</si>
  <si>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</si>
  <si>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</si>
  <si>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</si>
  <si>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</si>
  <si>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</si>
  <si>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</si>
  <si>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</si>
  <si>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</si>
  <si>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</si>
  <si>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</si>
  <si>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</si>
  <si>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</si>
  <si>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</si>
  <si>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</si>
  <si>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</si>
  <si>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</si>
  <si>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</si>
  <si>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</si>
  <si>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</si>
  <si>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</si>
  <si>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</si>
  <si>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</si>
  <si>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</si>
  <si>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</si>
  <si>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</si>
  <si>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</si>
  <si>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</si>
  <si>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</si>
  <si>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</si>
  <si>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</si>
  <si>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</si>
  <si>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</si>
  <si>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</si>
  <si>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</si>
  <si>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</si>
  <si>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</si>
  <si>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</si>
  <si>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</si>
  <si>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</si>
  <si>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</si>
  <si>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</si>
  <si>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</si>
  <si>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</si>
  <si>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</si>
  <si>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</si>
  <si>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</si>
  <si>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</si>
  <si>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</si>
  <si>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</si>
  <si>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</si>
  <si>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</si>
  <si>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</si>
  <si>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</si>
  <si>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</si>
  <si>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</si>
  <si>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</si>
  <si>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</si>
  <si>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</si>
  <si>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</si>
  <si>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</si>
  <si>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</si>
  <si>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</si>
  <si>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</si>
  <si>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</si>
  <si>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</si>
  <si>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</si>
  <si>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</si>
  <si>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</si>
  <si>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</si>
  <si>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</si>
  <si>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</si>
  <si>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</si>
  <si>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</si>
  <si>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</si>
  <si>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</si>
  <si>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</si>
  <si>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</si>
  <si>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</si>
  <si>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</si>
  <si>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</si>
  <si>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</si>
  <si>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</si>
  <si>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</si>
  <si>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</si>
  <si>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</si>
  <si>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</si>
  <si>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</si>
  <si>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</si>
  <si>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</si>
  <si>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</si>
  <si>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</si>
  <si>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</si>
  <si>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</si>
  <si>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</si>
  <si>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</si>
  <si>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</si>
  <si>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</si>
  <si>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</si>
  <si>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</si>
  <si>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</si>
  <si>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</si>
  <si>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</si>
  <si>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</si>
  <si>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</si>
  <si>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</si>
  <si>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</si>
  <si>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</si>
  <si>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</si>
  <si>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</si>
  <si>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</si>
  <si>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</si>
  <si>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</si>
  <si>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</si>
  <si>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</si>
  <si>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</si>
  <si>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</si>
  <si>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</si>
  <si>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</si>
  <si>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</si>
  <si>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</si>
  <si>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</si>
  <si>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</si>
  <si>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</si>
  <si>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</si>
  <si>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</si>
  <si>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</si>
  <si>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</si>
  <si>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</si>
  <si>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</si>
  <si>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</si>
  <si>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</si>
  <si>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</si>
  <si>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</si>
  <si>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</si>
  <si>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</si>
  <si>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</si>
  <si>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</si>
  <si>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</si>
  <si>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</si>
  <si>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</si>
  <si>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</si>
  <si>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</si>
  <si>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</si>
  <si>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</si>
  <si>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</si>
  <si>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</si>
  <si>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</si>
  <si>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</si>
  <si>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</si>
  <si>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</si>
  <si>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</si>
  <si>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</si>
  <si>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</si>
  <si>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</si>
  <si>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</si>
  <si>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</si>
  <si>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</si>
  <si>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</si>
  <si>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</si>
  <si>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</si>
  <si>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</si>
  <si>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</si>
  <si>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</si>
  <si>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</si>
  <si>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</si>
  <si>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</si>
  <si>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</si>
  <si>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</si>
  <si>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</si>
  <si>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</si>
  <si>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</si>
  <si>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</si>
  <si>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</si>
  <si>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</si>
  <si>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</si>
  <si>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</si>
  <si>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</si>
  <si>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</si>
  <si>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</si>
  <si>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</si>
  <si>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</si>
  <si>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</si>
  <si>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</si>
  <si>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</si>
  <si>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</si>
  <si>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</si>
  <si>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</si>
  <si>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</si>
  <si>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</si>
  <si>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</si>
  <si>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</si>
  <si>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</si>
  <si>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</si>
  <si>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</si>
  <si>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</si>
  <si>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</si>
  <si>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</si>
  <si>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</si>
  <si>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</si>
  <si>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</si>
  <si>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</si>
  <si>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</si>
  <si>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</si>
  <si>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</si>
  <si>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</si>
  <si>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</si>
  <si>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</si>
  <si>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</si>
  <si>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</si>
  <si>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</si>
  <si>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</si>
  <si>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</si>
  <si>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</si>
  <si>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</si>
  <si>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</si>
  <si>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</si>
  <si>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</si>
  <si>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</si>
  <si>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</si>
  <si>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</si>
  <si>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</si>
  <si>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</si>
  <si>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</si>
  <si>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</si>
  <si>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</si>
  <si>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</si>
  <si>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</si>
  <si>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</si>
  <si>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</si>
  <si>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</si>
  <si>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</si>
  <si>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</si>
  <si>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</si>
  <si>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</si>
  <si>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</si>
  <si>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</si>
  <si>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</si>
  <si>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</si>
  <si>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</si>
  <si>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</si>
  <si>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</si>
  <si>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</si>
  <si>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</si>
  <si>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</si>
  <si>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</si>
  <si>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</si>
  <si>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</si>
  <si>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</si>
  <si>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</si>
  <si>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</si>
  <si>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</si>
  <si>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</si>
  <si>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</si>
  <si>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</si>
  <si>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</si>
  <si>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</si>
  <si>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</si>
  <si>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</si>
  <si>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</si>
  <si>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</si>
  <si>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</si>
  <si>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</si>
  <si>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</si>
  <si>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</si>
  <si>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</si>
  <si>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</si>
  <si>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</si>
  <si>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</si>
  <si>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</si>
  <si>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</si>
  <si>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</si>
  <si>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</si>
  <si>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</si>
  <si>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</si>
  <si>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</si>
  <si>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</si>
  <si>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</si>
  <si>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</si>
  <si>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</si>
  <si>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</si>
  <si>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</si>
  <si>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</si>
  <si>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</si>
  <si>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</si>
  <si>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</si>
  <si>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</si>
  <si>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</si>
  <si>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</si>
  <si>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</si>
  <si>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</si>
  <si>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</si>
  <si>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</si>
  <si>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</si>
  <si>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</si>
  <si>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</si>
  <si>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</si>
  <si>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</si>
  <si>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</si>
  <si>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</si>
  <si>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</si>
  <si>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</si>
  <si>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</si>
  <si>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</si>
  <si>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</si>
  <si>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</si>
  <si>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</si>
  <si>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</si>
  <si>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</si>
  <si>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</si>
  <si>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</si>
  <si>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</si>
  <si>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</si>
  <si>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</si>
  <si>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</si>
  <si>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</si>
  <si>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</si>
  <si>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</si>
  <si>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</si>
  <si>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</si>
  <si>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</si>
  <si>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</si>
  <si>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</si>
  <si>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</si>
  <si>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</si>
  <si>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</si>
  <si>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</si>
  <si>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</si>
  <si>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</si>
  <si>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</si>
  <si>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</si>
  <si>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</si>
  <si>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</si>
  <si>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</si>
  <si>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</si>
  <si>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</si>
  <si>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</si>
  <si>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</si>
  <si>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</si>
  <si>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</si>
  <si>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</si>
  <si>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</si>
  <si>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</si>
  <si>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</si>
  <si>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</si>
  <si>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</si>
  <si>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</si>
  <si>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</si>
  <si>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</si>
  <si>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</si>
  <si>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</si>
  <si>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</si>
  <si>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</si>
  <si>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</si>
  <si>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</si>
  <si>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</si>
  <si>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</si>
  <si>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</si>
  <si>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</si>
  <si>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</si>
  <si>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</si>
  <si>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</si>
  <si>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</si>
  <si>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</si>
  <si>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</si>
  <si>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</si>
  <si>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</si>
  <si>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</si>
  <si>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</si>
  <si>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</si>
  <si>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</si>
  <si>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</si>
  <si>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</si>
  <si>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</si>
  <si>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</si>
  <si>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</si>
  <si>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</si>
  <si>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</si>
  <si>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</si>
  <si>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</si>
  <si>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</si>
  <si>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</si>
  <si>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</si>
  <si>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</si>
  <si>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</si>
  <si>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</si>
  <si>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</si>
  <si>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</si>
  <si>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</si>
  <si>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</si>
  <si>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</si>
  <si>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</si>
  <si>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</si>
  <si>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</si>
  <si>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</si>
  <si>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</si>
  <si>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</si>
  <si>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</si>
  <si>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</si>
  <si>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</si>
  <si>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</si>
  <si>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</si>
  <si>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</si>
  <si>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</si>
  <si>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</si>
  <si>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</si>
  <si>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</si>
  <si>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</si>
  <si>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</si>
  <si>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</si>
  <si>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</si>
  <si>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</si>
  <si>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</si>
  <si>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</si>
  <si>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</si>
  <si>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</si>
  <si>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</si>
  <si>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</si>
  <si>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</si>
  <si>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</si>
  <si>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</si>
  <si>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</si>
  <si>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</si>
  <si>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</si>
  <si>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</si>
  <si>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</si>
  <si>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</si>
  <si>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</si>
  <si>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</si>
  <si>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</si>
  <si>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</si>
  <si>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</si>
  <si>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</si>
  <si>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</si>
  <si>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</si>
  <si>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</si>
  <si>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</si>
  <si>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</si>
  <si>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</si>
  <si>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</si>
  <si>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</si>
  <si>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</si>
  <si>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</si>
  <si>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</si>
  <si>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</si>
  <si>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</si>
  <si>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</si>
  <si>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</si>
  <si>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</si>
  <si>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</si>
  <si>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</si>
  <si>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</si>
  <si>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</si>
  <si>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</si>
  <si>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</si>
  <si>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</si>
  <si>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</si>
  <si>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</si>
  <si>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</si>
  <si>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</si>
  <si>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</si>
  <si>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</si>
  <si>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</si>
  <si>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</si>
  <si>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</si>
  <si>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</si>
  <si>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</si>
  <si>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</si>
  <si>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</si>
  <si>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</si>
  <si>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</si>
  <si>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</si>
  <si>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</si>
  <si>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</si>
  <si>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</si>
  <si>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</si>
  <si>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</si>
  <si>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</si>
  <si>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</si>
  <si>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</si>
  <si>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</si>
  <si>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</si>
  <si>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</si>
  <si>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</si>
  <si>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</si>
  <si>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</si>
  <si>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</si>
  <si>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</si>
  <si>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</si>
  <si>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</si>
  <si>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</si>
  <si>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</si>
  <si>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</si>
  <si>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</si>
  <si>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</si>
  <si>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</si>
  <si>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</si>
  <si>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</si>
  <si>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</si>
  <si>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</si>
  <si>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</si>
  <si>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</si>
  <si>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</si>
  <si>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</si>
  <si>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</si>
  <si>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</si>
  <si>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</si>
  <si>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</si>
  <si>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</si>
  <si>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</si>
  <si>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</si>
  <si>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</si>
  <si>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</si>
  <si>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</si>
  <si>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</si>
  <si>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</si>
  <si>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</si>
  <si>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</si>
  <si>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</si>
  <si>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</si>
  <si>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</si>
  <si>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</si>
  <si>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</si>
  <si>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</si>
  <si>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</si>
  <si>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</si>
  <si>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</si>
  <si>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</si>
  <si>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</si>
  <si>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</si>
  <si>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</si>
  <si>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</si>
  <si>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</si>
  <si>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</si>
  <si>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</si>
  <si>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</si>
  <si>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</si>
  <si>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</si>
  <si>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</si>
  <si>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</si>
  <si>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</si>
  <si>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</si>
  <si>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</si>
  <si>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</si>
  <si>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</si>
  <si>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</si>
  <si>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</si>
  <si>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</si>
  <si>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</si>
  <si>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</si>
  <si>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</si>
  <si>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</si>
  <si>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</si>
  <si>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</si>
  <si>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</si>
  <si>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</si>
  <si>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</si>
  <si>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</si>
  <si>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</si>
  <si>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</si>
  <si>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</si>
  <si>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</si>
  <si>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</si>
  <si>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</si>
  <si>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</si>
  <si>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</si>
  <si>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</si>
  <si>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</si>
  <si>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</si>
  <si>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</si>
  <si>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</si>
  <si>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</si>
  <si>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</si>
  <si>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</si>
  <si>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</si>
  <si>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</si>
  <si>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</si>
  <si>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</si>
  <si>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</si>
  <si>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</si>
  <si>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</si>
  <si>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</si>
  <si>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</si>
  <si>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</si>
  <si>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</si>
  <si>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</si>
  <si>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</si>
  <si>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</si>
  <si>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</si>
  <si>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</si>
  <si>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</si>
  <si>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</si>
  <si>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</si>
  <si>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</si>
  <si>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</si>
  <si>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</si>
  <si>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</si>
  <si>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</si>
  <si>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</si>
  <si>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</si>
  <si>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</si>
  <si>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</si>
  <si>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</si>
  <si>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</si>
  <si>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</si>
  <si>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</si>
  <si>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</si>
  <si>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</si>
  <si>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</si>
  <si>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</si>
  <si>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</si>
  <si>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</si>
  <si>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</si>
  <si>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</si>
  <si>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</si>
  <si>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</si>
  <si>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</si>
  <si>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</si>
  <si>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</si>
  <si>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</si>
  <si>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</si>
  <si>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</si>
  <si>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</si>
  <si>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</si>
  <si>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</si>
  <si>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</si>
  <si>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</si>
  <si>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</si>
  <si>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</si>
  <si>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</si>
  <si>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</si>
  <si>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</si>
  <si>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</si>
  <si>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</si>
  <si>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</si>
  <si>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</si>
  <si>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</si>
  <si>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</si>
  <si>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</si>
  <si>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</si>
  <si>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</si>
  <si>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</si>
  <si>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</si>
  <si>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</si>
  <si>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</si>
  <si>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</si>
  <si>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</si>
  <si>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</si>
  <si>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</si>
  <si>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</si>
  <si>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</si>
  <si>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</si>
  <si>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</si>
  <si>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</si>
  <si>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</si>
  <si>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</si>
  <si>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</si>
  <si>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</si>
  <si>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</si>
  <si>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</si>
  <si>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</si>
  <si>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</si>
  <si>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</si>
  <si>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</si>
  <si>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</si>
  <si>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</si>
  <si>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</si>
  <si>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</si>
  <si>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</si>
  <si>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</si>
  <si>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</si>
  <si>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</si>
  <si>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</si>
  <si>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</si>
  <si>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</si>
  <si>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</si>
  <si>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</si>
  <si>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</si>
  <si>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</si>
  <si>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</si>
  <si>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</si>
  <si>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</si>
  <si>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</si>
  <si>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</si>
  <si>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</si>
  <si>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</si>
  <si>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</si>
  <si>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</si>
  <si>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</si>
  <si>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</si>
  <si>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</si>
  <si>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</si>
  <si>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</si>
  <si>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</si>
  <si>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</si>
  <si>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</si>
  <si>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</si>
  <si>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</si>
  <si>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</si>
  <si>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</si>
  <si>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</si>
  <si>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</si>
  <si>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</si>
  <si>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</si>
  <si>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</si>
  <si>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</si>
  <si>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</si>
  <si>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</si>
  <si>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</si>
  <si>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</si>
  <si>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</si>
  <si>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</si>
  <si>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</si>
  <si>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</si>
  <si>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</si>
  <si>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</si>
  <si>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</si>
  <si>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</si>
  <si>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</si>
  <si>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</si>
  <si>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</si>
  <si>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</si>
  <si>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</si>
  <si>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</si>
  <si>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</si>
  <si>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</si>
  <si>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</si>
  <si>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</si>
  <si>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</si>
  <si>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</si>
  <si>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</si>
  <si>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</si>
  <si>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</si>
  <si>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</si>
  <si>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</si>
  <si>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</si>
  <si>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</si>
  <si>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</si>
  <si>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</si>
  <si>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</si>
  <si>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</si>
  <si>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</si>
  <si>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</si>
  <si>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</si>
  <si>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</si>
  <si>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</si>
  <si>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</si>
  <si>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</si>
  <si>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</si>
  <si>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</si>
  <si>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</si>
  <si>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</si>
  <si>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</si>
  <si>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</si>
  <si>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</si>
  <si>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</si>
  <si>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</si>
  <si>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</si>
  <si>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</si>
  <si>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</si>
  <si>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</si>
  <si>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</si>
  <si>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</si>
  <si>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</si>
  <si>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</si>
  <si>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</si>
  <si>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</si>
  <si>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</si>
  <si>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</si>
  <si>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</si>
  <si>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</si>
  <si>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</si>
  <si>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</si>
  <si>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</si>
  <si>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</si>
  <si>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</si>
  <si>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</si>
  <si>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</si>
  <si>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</si>
  <si>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</si>
  <si>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</si>
  <si>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</si>
  <si>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</si>
  <si>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</si>
  <si>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</si>
  <si>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</si>
  <si>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</si>
  <si>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</si>
  <si>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</si>
  <si>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</si>
  <si>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</si>
  <si>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</si>
  <si>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</si>
  <si>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</si>
  <si>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</si>
  <si>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</si>
  <si>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</si>
  <si>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</si>
  <si>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</si>
  <si>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</si>
  <si>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</si>
  <si>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</si>
  <si>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</si>
  <si>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</si>
  <si>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</si>
  <si>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</si>
  <si>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</si>
  <si>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</si>
  <si>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</si>
  <si>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</si>
  <si>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</si>
  <si>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</si>
  <si>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</si>
  <si>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</si>
  <si>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</si>
  <si>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</si>
  <si>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</si>
  <si>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</si>
  <si>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</si>
  <si>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</si>
  <si>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</si>
  <si>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</si>
  <si>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</si>
  <si>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</si>
  <si>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</si>
  <si>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</si>
  <si>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</si>
  <si>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</si>
  <si>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</si>
  <si>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</si>
  <si>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</si>
  <si>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</si>
  <si>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</si>
  <si>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</si>
  <si>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</si>
  <si>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</si>
  <si>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</si>
  <si>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</si>
  <si>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</si>
  <si>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</si>
  <si>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</si>
  <si>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</si>
  <si>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</si>
  <si>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</si>
  <si>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</si>
  <si>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</si>
  <si>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</si>
  <si>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</si>
  <si>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</si>
  <si>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</si>
  <si>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</si>
  <si>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</si>
  <si>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</si>
  <si>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</si>
  <si>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</si>
  <si>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</si>
  <si>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</si>
  <si>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</si>
  <si>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</si>
  <si>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</si>
  <si>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</si>
  <si>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</si>
  <si>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</si>
  <si>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</si>
  <si>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</si>
  <si>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</si>
  <si>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</si>
  <si>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</si>
  <si>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</si>
  <si>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</si>
  <si>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</si>
  <si>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</si>
  <si>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</si>
  <si>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</si>
  <si>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</si>
  <si>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</si>
  <si>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</si>
  <si>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</si>
  <si>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</si>
  <si>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</si>
  <si>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</si>
  <si>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</si>
  <si>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</si>
  <si>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</si>
  <si>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</si>
  <si>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</si>
  <si>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</si>
  <si>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</si>
  <si>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</si>
  <si>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</si>
  <si>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</si>
  <si>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</si>
  <si>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</si>
  <si>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</si>
  <si>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</si>
  <si>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</si>
  <si>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</si>
  <si>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</si>
  <si>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</si>
  <si>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</si>
  <si>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</si>
  <si>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</si>
  <si>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</si>
  <si>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</si>
  <si>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</si>
  <si>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</si>
  <si>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</si>
  <si>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</si>
  <si>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</si>
  <si>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</si>
  <si>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</si>
  <si>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</si>
  <si>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</si>
  <si>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</si>
  <si>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</si>
  <si>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</si>
  <si>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</si>
  <si>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</si>
  <si>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</si>
  <si>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</si>
  <si>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</si>
  <si>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</si>
  <si>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</si>
  <si>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</si>
  <si>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</si>
  <si>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</si>
  <si>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</si>
  <si>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</si>
  <si>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</si>
  <si>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</si>
  <si>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</si>
  <si>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</si>
  <si>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</si>
  <si>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</si>
  <si>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</si>
  <si>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</si>
  <si>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</si>
  <si>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</si>
  <si>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</si>
  <si>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</si>
  <si>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</si>
  <si>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</si>
  <si>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</si>
  <si>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</si>
  <si>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</si>
  <si>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</si>
  <si>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</si>
  <si>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</si>
  <si>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</si>
  <si>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</si>
  <si>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</si>
  <si>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</si>
  <si>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</si>
  <si>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</si>
  <si>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</si>
  <si>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</si>
  <si>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</si>
  <si>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</si>
  <si>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</si>
  <si>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</si>
  <si>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</si>
  <si>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</si>
  <si>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</si>
  <si>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</si>
  <si>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</si>
  <si>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</si>
  <si>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</si>
  <si>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</si>
  <si>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</si>
  <si>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</si>
  <si>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</si>
  <si>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</si>
  <si>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</si>
  <si>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</si>
  <si>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</si>
  <si>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</si>
  <si>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</si>
  <si>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</si>
  <si>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</si>
  <si>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</si>
  <si>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</si>
  <si>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</si>
  <si>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</si>
  <si>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</si>
  <si>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</si>
  <si>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</si>
  <si>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</si>
  <si>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</si>
  <si>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</si>
  <si>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</si>
  <si>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</si>
  <si>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</si>
  <si>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</si>
  <si>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</si>
  <si>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</si>
  <si>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</si>
  <si>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</si>
  <si>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</si>
  <si>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</si>
  <si>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</si>
  <si>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</si>
  <si>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</si>
  <si>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</si>
  <si>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</si>
  <si>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</si>
  <si>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</si>
  <si>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</si>
  <si>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</si>
  <si>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</si>
  <si>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</si>
  <si>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</si>
  <si>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</si>
  <si>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</si>
  <si>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</si>
  <si>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</si>
  <si>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</si>
  <si>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</si>
  <si>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</si>
  <si>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</si>
  <si>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</si>
  <si>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</si>
  <si>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</si>
  <si>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</si>
  <si>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</si>
  <si>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</si>
  <si>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</si>
  <si>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</si>
  <si>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</si>
  <si>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</si>
  <si>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</si>
  <si>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</si>
  <si>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</si>
  <si>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</si>
  <si>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</si>
  <si>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</si>
  <si>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</si>
  <si>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</si>
  <si>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</si>
  <si>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</si>
  <si>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</si>
  <si>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</si>
  <si>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</si>
  <si>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</si>
  <si>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</si>
  <si>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</si>
  <si>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</si>
  <si>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</si>
  <si>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</si>
  <si>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</si>
  <si>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</si>
  <si>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</si>
  <si>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</si>
  <si>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</si>
  <si>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</si>
  <si>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</si>
  <si>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</si>
  <si>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</si>
  <si>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</si>
  <si>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</si>
  <si>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</si>
  <si>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</si>
  <si>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</si>
  <si>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</si>
  <si>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</si>
  <si>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</si>
  <si>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</si>
  <si>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</si>
  <si>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</si>
  <si>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</si>
  <si>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</si>
  <si>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</si>
  <si>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</si>
  <si>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</si>
  <si>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</si>
  <si>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</si>
  <si>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</si>
  <si>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</si>
  <si>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</si>
  <si>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</si>
  <si>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</si>
  <si>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</si>
  <si>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</si>
  <si>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</si>
  <si>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</si>
  <si>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</si>
  <si>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</si>
  <si>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</si>
  <si>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</si>
  <si>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</si>
  <si>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</si>
  <si>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</si>
  <si>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</si>
  <si>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</si>
  <si>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</si>
  <si>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</si>
  <si>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</si>
  <si>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</si>
  <si>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</si>
  <si>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</si>
  <si>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</si>
  <si>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</si>
  <si>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</si>
  <si>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</si>
  <si>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</si>
  <si>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</si>
  <si>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</si>
  <si>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</si>
  <si>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</si>
  <si>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</si>
  <si>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</si>
  <si>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</si>
  <si>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</si>
  <si>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</si>
  <si>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</si>
  <si>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</si>
  <si>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</si>
  <si>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</si>
  <si>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</si>
  <si>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</si>
  <si>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</si>
  <si>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</si>
  <si>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</si>
  <si>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</si>
  <si>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</si>
  <si>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</si>
  <si>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</si>
  <si>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</si>
  <si>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</si>
  <si>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</si>
  <si>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</si>
  <si>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</si>
  <si>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</si>
  <si>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</si>
  <si>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</si>
  <si>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</si>
  <si>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</si>
  <si>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</si>
  <si>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</si>
  <si>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</si>
  <si>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</si>
  <si>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</si>
  <si>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</si>
  <si>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</si>
  <si>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</si>
  <si>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</si>
  <si>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</si>
  <si>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</si>
  <si>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</si>
  <si>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</si>
  <si>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</si>
  <si>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</si>
  <si>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</si>
  <si>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</si>
  <si>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</si>
  <si>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</si>
  <si>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</si>
  <si>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</si>
  <si>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</si>
  <si>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</si>
  <si>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</si>
  <si>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</si>
  <si>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</si>
  <si>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</si>
  <si>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</si>
  <si>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</si>
  <si>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</si>
  <si>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</si>
  <si>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</si>
  <si>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</si>
  <si>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</si>
  <si>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</si>
  <si>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</si>
  <si>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</si>
  <si>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</si>
  <si>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</si>
  <si>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</si>
  <si>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</si>
  <si>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</si>
  <si>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</si>
  <si>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</si>
  <si>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</si>
  <si>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</si>
  <si>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</si>
  <si>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</si>
  <si>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</si>
  <si>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</si>
  <si>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</si>
  <si>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</si>
  <si>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</si>
  <si>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</si>
  <si>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</si>
  <si>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</si>
  <si>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</si>
  <si>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</si>
  <si>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</si>
  <si>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</si>
  <si>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</si>
  <si>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</si>
  <si>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</si>
  <si>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</si>
  <si>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</si>
  <si>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</si>
  <si>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</si>
  <si>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</si>
  <si>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</si>
  <si>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</si>
  <si>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</si>
  <si>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</si>
  <si>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</si>
  <si>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</si>
  <si>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</si>
  <si>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</si>
  <si>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</si>
  <si>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</si>
  <si>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</si>
  <si>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</si>
  <si>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</si>
  <si>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</si>
  <si>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</si>
  <si>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</si>
  <si>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</si>
  <si>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</si>
  <si>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</si>
  <si>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</si>
  <si>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</si>
  <si>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</si>
  <si>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</si>
  <si>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</si>
  <si>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</si>
  <si>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</si>
  <si>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</si>
  <si>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</si>
  <si>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</si>
  <si>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</si>
  <si>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</si>
  <si>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</si>
  <si>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</si>
  <si>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</si>
  <si>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</si>
  <si>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</si>
  <si>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</si>
  <si>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</si>
  <si>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</si>
  <si>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</si>
  <si>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</si>
  <si>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</si>
  <si>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</si>
  <si>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</si>
  <si>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</si>
  <si>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</si>
  <si>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</si>
  <si>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</si>
  <si>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</si>
  <si>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</si>
  <si>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</si>
  <si>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</si>
  <si>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</si>
  <si>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</si>
  <si>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</si>
  <si>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</si>
  <si>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</si>
  <si>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</si>
  <si>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</si>
  <si>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</si>
  <si>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</si>
  <si>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</si>
  <si>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</si>
  <si>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</si>
  <si>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</si>
  <si>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</si>
  <si>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</si>
  <si>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</si>
  <si>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</si>
  <si>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</si>
  <si>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</si>
  <si>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</si>
  <si>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</si>
  <si>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</si>
  <si>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</si>
  <si>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</si>
  <si>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</si>
  <si>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</si>
  <si>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</si>
  <si>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</si>
  <si>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</si>
  <si>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</si>
  <si>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</si>
  <si>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</si>
  <si>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</si>
  <si>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</si>
  <si>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</si>
  <si>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</si>
  <si>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</si>
  <si>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</si>
  <si>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</si>
  <si>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</si>
  <si>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</si>
  <si>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</si>
  <si>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</si>
  <si>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</si>
  <si>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</si>
  <si>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</si>
  <si>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</si>
  <si>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</si>
  <si>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</si>
  <si>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</si>
  <si>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</si>
  <si>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</si>
  <si>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</si>
  <si>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</si>
  <si>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</si>
  <si>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</si>
  <si>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</si>
  <si>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</si>
  <si>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</si>
  <si>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</si>
  <si>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</si>
  <si>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</si>
  <si>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</si>
  <si>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</si>
  <si>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</si>
  <si>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</si>
  <si>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</si>
  <si>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</si>
  <si>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</si>
  <si>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</si>
  <si>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</si>
  <si>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</si>
  <si>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</si>
  <si>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</si>
  <si>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</si>
  <si>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</si>
  <si>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</si>
  <si>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</si>
  <si>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</si>
  <si>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</si>
  <si>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</si>
  <si>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</si>
  <si>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</si>
  <si>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</si>
  <si>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</si>
  <si>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</si>
  <si>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</si>
  <si>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</si>
  <si>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</si>
  <si>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</si>
  <si>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</si>
  <si>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</si>
  <si>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</si>
  <si>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</si>
  <si>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</si>
  <si>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</si>
  <si>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</si>
  <si>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</si>
  <si>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</si>
  <si>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</si>
  <si>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</si>
  <si>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</si>
  <si>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</si>
  <si>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</si>
  <si>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</si>
  <si>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</si>
  <si>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</si>
  <si>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</si>
  <si>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</si>
  <si>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</si>
  <si>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</si>
  <si>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</si>
  <si>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</si>
  <si>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</si>
  <si>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</si>
  <si>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</si>
  <si>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</si>
  <si>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</si>
  <si>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</si>
  <si>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</si>
  <si>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</si>
  <si>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</si>
  <si>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</si>
  <si>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</si>
  <si>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</si>
  <si>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</si>
  <si>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</si>
  <si>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</si>
  <si>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</si>
  <si>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</si>
  <si>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</si>
  <si>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</si>
  <si>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</si>
  <si>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</si>
  <si>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</si>
  <si>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</si>
  <si>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</si>
  <si>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</si>
  <si>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</si>
  <si>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</si>
  <si>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</si>
  <si>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</si>
  <si>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</si>
  <si>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</si>
  <si>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</si>
  <si>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</si>
  <si>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</si>
  <si>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</si>
  <si>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</si>
  <si>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</si>
  <si>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</si>
  <si>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</si>
  <si>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</si>
  <si>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</si>
  <si>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</si>
  <si>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</si>
  <si>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</si>
  <si>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</si>
  <si>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</si>
  <si>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</si>
  <si>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</si>
  <si>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</si>
  <si>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</si>
  <si>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</si>
  <si>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</si>
  <si>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</si>
  <si>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</si>
  <si>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</si>
  <si>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</si>
  <si>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</si>
  <si>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</si>
  <si>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</si>
  <si>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</si>
  <si>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</si>
  <si>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</si>
  <si>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</si>
  <si>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</si>
  <si>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</si>
  <si>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</si>
  <si>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</si>
  <si>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</si>
  <si>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</si>
  <si>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</si>
  <si>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</si>
  <si>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</si>
  <si>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</si>
  <si>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</si>
  <si>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</si>
  <si>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</si>
  <si>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</si>
  <si>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</si>
  <si>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</si>
  <si>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</si>
  <si>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</si>
  <si>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</si>
  <si>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</si>
  <si>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</si>
  <si>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</si>
  <si>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</si>
  <si>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</si>
  <si>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</si>
  <si>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</si>
  <si>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</si>
  <si>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</si>
  <si>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</si>
  <si>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</si>
  <si>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</si>
  <si>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</si>
  <si>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</si>
  <si>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</si>
  <si>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</si>
  <si>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</si>
  <si>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</si>
  <si>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</si>
  <si>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</si>
  <si>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</si>
  <si>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</si>
  <si>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</si>
  <si>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</si>
  <si>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</si>
  <si>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</si>
  <si>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</si>
  <si>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</si>
  <si>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</si>
  <si>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</si>
  <si>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</si>
  <si>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</si>
  <si>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</si>
  <si>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</si>
  <si>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</si>
  <si>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</si>
  <si>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</si>
  <si>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</si>
  <si>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</si>
  <si>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</si>
  <si>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</si>
  <si>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</si>
  <si>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</si>
  <si>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</si>
  <si>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</si>
  <si>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</si>
  <si>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</si>
  <si>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</si>
  <si>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</si>
  <si>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</si>
  <si>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</si>
  <si>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</si>
  <si>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</si>
  <si>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</si>
  <si>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</si>
  <si>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</si>
  <si>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</si>
  <si>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</si>
  <si>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</si>
  <si>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</si>
  <si>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</si>
  <si>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</si>
  <si>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</si>
  <si>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</si>
  <si>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</si>
  <si>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</si>
  <si>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</si>
  <si>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</si>
  <si>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</si>
  <si>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</si>
  <si>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</si>
  <si>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</si>
  <si>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</si>
  <si>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</si>
  <si>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</si>
  <si>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</si>
  <si>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</si>
  <si>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</si>
  <si>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</si>
  <si>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</si>
  <si>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</si>
  <si>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</si>
  <si>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</si>
  <si>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</si>
  <si>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</si>
  <si>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</si>
  <si>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</si>
  <si>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</si>
  <si>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</si>
  <si>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</si>
  <si>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</si>
  <si>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</si>
  <si>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</si>
  <si>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</si>
  <si>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</si>
  <si>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</si>
  <si>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</si>
  <si>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</si>
  <si>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</si>
  <si>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</si>
  <si>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</si>
  <si>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</si>
  <si>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</si>
  <si>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</si>
  <si>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</si>
  <si>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</si>
  <si>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</si>
  <si>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</si>
  <si>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</si>
  <si>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</si>
  <si>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</si>
  <si>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</si>
  <si>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</si>
  <si>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</si>
  <si>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</si>
  <si>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</si>
  <si>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</si>
  <si>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</si>
  <si>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</si>
  <si>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</si>
  <si>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</si>
  <si>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</si>
  <si>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</si>
  <si>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</si>
  <si>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</si>
  <si>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</si>
  <si>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</si>
  <si>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</si>
  <si>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</si>
  <si>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</si>
  <si>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</si>
  <si>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</si>
  <si>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</si>
  <si>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</si>
  <si>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</si>
  <si>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</si>
  <si>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</si>
  <si>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</si>
  <si>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</si>
  <si>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</si>
  <si>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</si>
  <si>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</si>
  <si>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</si>
  <si>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</si>
  <si>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</si>
  <si>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</si>
  <si>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</si>
  <si>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</si>
  <si>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</si>
  <si>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</si>
  <si>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</si>
  <si>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</si>
  <si>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</si>
  <si>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</si>
  <si>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</si>
  <si>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</si>
  <si>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</si>
  <si>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</si>
  <si>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</si>
  <si>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</si>
  <si>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</si>
  <si>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</si>
  <si>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</si>
  <si>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</si>
  <si>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</si>
  <si>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</si>
  <si>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</si>
  <si>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</si>
  <si>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</si>
  <si>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</si>
  <si>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</si>
  <si>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</si>
  <si>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</si>
  <si>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</si>
  <si>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</si>
  <si>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</si>
  <si>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</si>
  <si>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</si>
  <si>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</si>
  <si>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</si>
  <si>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</si>
  <si>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</si>
  <si>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</si>
  <si>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</si>
  <si>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</si>
  <si>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</si>
  <si>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</si>
  <si>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</si>
  <si>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</si>
  <si>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</si>
  <si>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</si>
  <si>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</si>
  <si>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</si>
  <si>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</si>
  <si>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</si>
  <si>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</si>
  <si>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</si>
  <si>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</si>
  <si>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</si>
  <si>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</si>
  <si>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</si>
  <si>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</si>
  <si>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</si>
  <si>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</si>
  <si>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</si>
  <si>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</si>
  <si>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</si>
  <si>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</si>
  <si>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</si>
  <si>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</si>
  <si>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</si>
  <si>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</si>
  <si>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</si>
  <si>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</si>
  <si>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</si>
  <si>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</si>
  <si>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</si>
  <si>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</si>
  <si>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</si>
  <si>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</si>
  <si>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</si>
  <si>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</si>
  <si>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</si>
  <si>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</si>
  <si>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</si>
  <si>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</si>
  <si>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</si>
  <si>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</si>
  <si>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</si>
  <si>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</si>
  <si>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</si>
  <si>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</si>
  <si>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</si>
  <si>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</si>
  <si>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</si>
  <si>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</si>
  <si>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</si>
  <si>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</si>
  <si>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</si>
  <si>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</si>
  <si>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</si>
  <si>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</si>
  <si>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</si>
  <si>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</si>
  <si>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</si>
  <si>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</si>
  <si>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</si>
  <si>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</si>
  <si>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</si>
  <si>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</si>
  <si>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</si>
  <si>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</si>
  <si>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</si>
  <si>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</si>
  <si>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</si>
  <si>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</si>
  <si>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</si>
  <si>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</si>
  <si>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</si>
  <si>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</si>
  <si>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</si>
  <si>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</si>
  <si>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</si>
  <si>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</si>
  <si>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</si>
  <si>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</si>
  <si>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</si>
  <si>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</si>
  <si>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</si>
  <si>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</si>
  <si>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</si>
  <si>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</si>
  <si>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</si>
  <si>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</si>
  <si>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</si>
  <si>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</si>
  <si>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</si>
  <si>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</si>
  <si>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</si>
  <si>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</si>
  <si>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</si>
  <si>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</si>
  <si>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</si>
  <si>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</si>
  <si>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</si>
  <si>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</si>
  <si>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</si>
  <si>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</si>
  <si>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</si>
  <si>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</si>
  <si>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</si>
  <si>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</si>
  <si>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</si>
  <si>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</si>
  <si>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</si>
  <si>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</si>
  <si>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</si>
  <si>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</si>
  <si>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</si>
  <si>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</si>
  <si>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</si>
  <si>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</si>
  <si>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</si>
  <si>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</si>
  <si>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</si>
  <si>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</si>
  <si>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</si>
  <si>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</si>
  <si>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</si>
  <si>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</si>
  <si>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</si>
  <si>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</si>
  <si>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</si>
  <si>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</si>
  <si>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</si>
  <si>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</si>
  <si>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</si>
  <si>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</si>
  <si>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</si>
  <si>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</si>
  <si>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</si>
  <si>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</si>
  <si>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</si>
  <si>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</si>
  <si>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</si>
  <si>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</si>
  <si>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</si>
  <si>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</si>
  <si>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</si>
  <si>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</si>
  <si>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</si>
  <si>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</si>
  <si>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</si>
  <si>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</si>
  <si>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</si>
  <si>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</si>
  <si>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</si>
  <si>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</si>
  <si>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</si>
  <si>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</si>
  <si>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</si>
  <si>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</si>
  <si>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</si>
  <si>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</si>
  <si>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</si>
  <si>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</si>
  <si>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</si>
  <si>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</si>
  <si>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</si>
  <si>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</si>
  <si>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</si>
  <si>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</si>
  <si>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</si>
  <si>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</si>
  <si>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</si>
  <si>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</si>
  <si>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</si>
  <si>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</si>
  <si>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</si>
  <si>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</si>
  <si>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</si>
  <si>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</si>
  <si>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</si>
  <si>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</si>
  <si>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</si>
  <si>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</si>
  <si>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</si>
  <si>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</si>
  <si>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</si>
  <si>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</si>
  <si>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</si>
  <si>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</si>
  <si>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</si>
  <si>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</si>
  <si>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</si>
  <si>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</si>
  <si>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</si>
  <si>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</si>
  <si>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</si>
  <si>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</si>
  <si>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</si>
  <si>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</si>
  <si>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</si>
  <si>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</si>
  <si>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</si>
  <si>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</si>
  <si>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</si>
  <si>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</si>
  <si>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</si>
  <si>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</si>
  <si>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</si>
  <si>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</si>
  <si>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</si>
  <si>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</si>
  <si>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</si>
  <si>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</si>
  <si>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</si>
  <si>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</si>
  <si>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</si>
  <si>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</si>
  <si>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</si>
  <si>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</si>
  <si>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</si>
  <si>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</si>
  <si>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</si>
  <si>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</si>
  <si>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</si>
  <si>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</si>
  <si>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</si>
  <si>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</si>
  <si>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</si>
  <si>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</si>
  <si>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</si>
  <si>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</si>
  <si>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</si>
  <si>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</si>
  <si>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</si>
  <si>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</si>
  <si>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</si>
  <si>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</si>
  <si>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</si>
  <si>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</si>
  <si>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</si>
  <si>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</si>
  <si>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</si>
  <si>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</si>
  <si>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</si>
  <si>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</si>
  <si>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</si>
  <si>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</si>
  <si>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</si>
  <si>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</si>
  <si>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</si>
  <si>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</si>
  <si>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</si>
  <si>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</si>
  <si>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</si>
  <si>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</si>
  <si>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</si>
  <si>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</si>
  <si>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</si>
  <si>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</si>
  <si>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</si>
  <si>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</si>
  <si>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</si>
  <si>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</si>
  <si>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</si>
  <si>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</si>
  <si>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</si>
  <si>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</si>
  <si>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</si>
  <si>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</si>
  <si>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</si>
  <si>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</si>
  <si>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</si>
  <si>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</si>
  <si>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</si>
  <si>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</si>
  <si>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</si>
  <si>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</si>
  <si>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</si>
  <si>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</si>
  <si>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</si>
  <si>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</si>
  <si>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</si>
  <si>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</si>
  <si>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</si>
  <si>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</si>
  <si>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</si>
  <si>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</si>
  <si>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</si>
  <si>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</si>
  <si>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</si>
  <si>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</si>
  <si>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</si>
  <si>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</si>
  <si>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</si>
  <si>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</si>
  <si>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</si>
  <si>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</si>
  <si>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</si>
  <si>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</si>
  <si>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</si>
  <si>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</si>
  <si>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</si>
  <si>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</si>
  <si>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</si>
  <si>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</si>
  <si>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</si>
  <si>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</si>
  <si>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</si>
  <si>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</si>
  <si>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</si>
  <si>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</si>
  <si>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</si>
  <si>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</si>
  <si>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</si>
  <si>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</si>
  <si>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</si>
  <si>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</si>
  <si>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</si>
  <si>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</si>
  <si>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</si>
  <si>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</si>
  <si>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</si>
  <si>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</si>
  <si>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</si>
  <si>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</si>
  <si>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</si>
  <si>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</si>
  <si>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</si>
  <si>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</si>
  <si>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</si>
  <si>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</si>
  <si>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</si>
  <si>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</si>
  <si>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</si>
  <si>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</si>
  <si>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</si>
  <si>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</si>
  <si>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</si>
  <si>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</si>
  <si>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</si>
  <si>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</si>
  <si>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</si>
  <si>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</si>
  <si>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</si>
  <si>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</si>
  <si>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</si>
  <si>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</si>
  <si>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</si>
  <si>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</si>
  <si>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</si>
  <si>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</si>
  <si>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</si>
  <si>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</si>
  <si>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</si>
  <si>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</si>
  <si>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</si>
  <si>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</si>
  <si>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</si>
  <si>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</si>
  <si>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</si>
  <si>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</si>
  <si>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</si>
  <si>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</si>
  <si>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</si>
  <si>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</si>
  <si>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</si>
  <si>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</si>
  <si>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</si>
  <si>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</si>
  <si>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</si>
  <si>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</si>
  <si>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</si>
  <si>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</si>
  <si>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</si>
  <si>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</si>
  <si>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</si>
  <si>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</si>
  <si>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</si>
  <si>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</si>
  <si>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</si>
  <si>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</si>
  <si>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</si>
  <si>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</si>
  <si>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</si>
  <si>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</si>
  <si>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</si>
  <si>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</si>
  <si>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</si>
  <si>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</si>
  <si>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</si>
  <si>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</si>
  <si>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</si>
  <si>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</si>
  <si>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</si>
  <si>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</si>
  <si>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</si>
  <si>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</si>
  <si>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</si>
  <si>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</si>
  <si>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</si>
  <si>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</si>
  <si>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</si>
  <si>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</si>
  <si>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</si>
  <si>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</si>
  <si>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</si>
  <si>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</si>
  <si>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</si>
  <si>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</si>
  <si>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</si>
  <si>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</si>
  <si>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</si>
  <si>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</si>
  <si>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</si>
  <si>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</si>
  <si>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</si>
  <si>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</si>
  <si>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</si>
  <si>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</si>
  <si>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</si>
  <si>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</si>
  <si>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</si>
  <si>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</si>
  <si>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</si>
  <si>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</si>
  <si>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</si>
  <si>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</si>
  <si>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</si>
  <si>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</si>
  <si>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</si>
  <si>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</si>
  <si>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</si>
  <si>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</si>
  <si>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</si>
  <si>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</si>
  <si>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</si>
  <si>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</si>
  <si>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</si>
  <si>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</si>
  <si>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</si>
  <si>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</si>
  <si>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</si>
  <si>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</si>
  <si>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</si>
  <si>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</si>
  <si>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</si>
  <si>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</si>
  <si>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</si>
  <si>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</si>
  <si>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</si>
  <si>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</si>
  <si>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</si>
  <si>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</si>
  <si>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</si>
  <si>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</si>
  <si>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</si>
  <si>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</si>
  <si>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</si>
  <si>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</si>
  <si>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</si>
  <si>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</si>
  <si>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</si>
  <si>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</si>
  <si>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</si>
  <si>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</si>
  <si>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</si>
  <si>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</si>
  <si>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</si>
  <si>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</si>
  <si>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</si>
  <si>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</si>
  <si>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</si>
  <si>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</si>
  <si>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</si>
  <si>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</si>
  <si>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</si>
  <si>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</si>
  <si>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</si>
  <si>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</si>
  <si>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</si>
  <si>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</si>
  <si>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</si>
  <si>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</si>
  <si>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</si>
  <si>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</si>
  <si>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</si>
  <si>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</si>
  <si>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</si>
  <si>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</si>
  <si>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</si>
  <si>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</si>
  <si>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</si>
  <si>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</si>
  <si>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</si>
  <si>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</si>
  <si>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</si>
  <si>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</si>
  <si>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</si>
  <si>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</si>
  <si>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</si>
  <si>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</si>
  <si>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</si>
  <si>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</si>
  <si>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</si>
  <si>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</si>
  <si>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</si>
  <si>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</si>
  <si>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</si>
  <si>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</si>
  <si>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</si>
  <si>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</si>
  <si>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</si>
  <si>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</si>
  <si>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</si>
  <si>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</si>
  <si>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</si>
  <si>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</si>
  <si>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</si>
  <si>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</si>
  <si>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</si>
  <si>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</si>
  <si>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</si>
  <si>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</si>
  <si>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</si>
  <si>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</si>
  <si>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</si>
  <si>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</si>
  <si>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</si>
  <si>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</si>
  <si>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</si>
  <si>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</si>
  <si>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</si>
  <si>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</si>
  <si>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</si>
  <si>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</si>
  <si>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</si>
  <si>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</si>
  <si>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</si>
  <si>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</si>
  <si>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</si>
  <si>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</si>
  <si>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</si>
  <si>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</si>
  <si>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</si>
  <si>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</si>
  <si>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</si>
  <si>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</si>
  <si>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</si>
  <si>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</si>
  <si>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</si>
  <si>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</si>
  <si>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</si>
  <si>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</si>
  <si>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</si>
  <si>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</si>
  <si>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</si>
  <si>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</si>
  <si>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</si>
  <si>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</si>
  <si>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</si>
  <si>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</si>
  <si>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</si>
  <si>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</si>
  <si>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</si>
  <si>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</si>
  <si>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</si>
  <si>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</si>
  <si>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</si>
  <si>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</si>
  <si>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</si>
  <si>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</si>
  <si>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</si>
  <si>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</si>
  <si>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</si>
  <si>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</si>
  <si>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</si>
  <si>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</si>
  <si>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</si>
  <si>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</si>
  <si>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</si>
  <si>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</si>
  <si>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</si>
  <si>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</si>
  <si>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</si>
  <si>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</si>
  <si>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</si>
  <si>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</si>
  <si>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</si>
  <si>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</si>
  <si>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</si>
  <si>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</si>
  <si>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</si>
  <si>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</si>
  <si>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</si>
  <si>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</si>
  <si>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</si>
  <si>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</si>
  <si>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</si>
  <si>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</si>
  <si>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</si>
  <si>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</si>
  <si>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</si>
  <si>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</si>
  <si>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</si>
  <si>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</si>
  <si>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</si>
  <si>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</si>
  <si>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</si>
  <si>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</si>
  <si>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</si>
  <si>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</si>
  <si>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</si>
  <si>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</si>
  <si>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</si>
  <si>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</si>
  <si>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</si>
  <si>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</si>
  <si>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</si>
  <si>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</si>
  <si>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</si>
  <si>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</si>
  <si>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</si>
  <si>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</si>
  <si>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</si>
  <si>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</si>
  <si>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</si>
  <si>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</si>
  <si>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</si>
  <si>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</si>
  <si>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</si>
  <si>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</si>
  <si>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</si>
  <si>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</si>
  <si>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</si>
  <si>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</si>
  <si>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</si>
  <si>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</si>
  <si>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</si>
  <si>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</si>
  <si>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</si>
  <si>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</si>
  <si>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</si>
  <si>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</si>
  <si>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</si>
  <si>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</si>
  <si>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</si>
  <si>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</si>
  <si>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</si>
  <si>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</si>
  <si>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</si>
  <si>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</si>
  <si>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</si>
  <si>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</si>
  <si>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</si>
  <si>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</si>
  <si>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</si>
  <si>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</si>
  <si>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</si>
  <si>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</si>
  <si>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</si>
  <si>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</si>
  <si>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</si>
  <si>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</si>
  <si>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</si>
  <si>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</si>
  <si>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</si>
  <si>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</si>
  <si>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</si>
  <si>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</si>
  <si>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</si>
  <si>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</si>
  <si>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</si>
  <si>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</si>
  <si>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</si>
  <si>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</si>
  <si>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</si>
  <si>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</si>
  <si>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</si>
  <si>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</si>
  <si>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</si>
  <si>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</si>
  <si>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</si>
  <si>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</si>
  <si>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</si>
  <si>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</si>
  <si>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</si>
  <si>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</si>
  <si>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</si>
  <si>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</si>
  <si>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</si>
  <si>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</si>
  <si>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</si>
  <si>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</si>
  <si>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</si>
  <si>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</si>
  <si>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</si>
  <si>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</si>
  <si>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</si>
  <si>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</si>
  <si>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</si>
  <si>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</si>
  <si>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</si>
  <si>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</si>
  <si>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</si>
  <si>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</si>
  <si>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</si>
  <si>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</si>
  <si>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</si>
  <si>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</si>
  <si>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</si>
  <si>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</si>
  <si>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</si>
  <si>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</si>
  <si>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</si>
  <si>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</si>
  <si>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</si>
  <si>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</si>
  <si>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</si>
  <si>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</si>
  <si>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</si>
  <si>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</si>
  <si>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</si>
  <si>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</si>
  <si>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</si>
  <si>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</si>
  <si>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</si>
  <si>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</si>
  <si>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</si>
  <si>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</si>
  <si>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</si>
  <si>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</si>
  <si>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</si>
  <si>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</si>
  <si>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</si>
  <si>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</si>
  <si>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</si>
  <si>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</si>
  <si>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</si>
  <si>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</si>
  <si>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</si>
  <si>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</si>
  <si>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</si>
  <si>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</si>
  <si>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</si>
  <si>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</si>
  <si>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</si>
  <si>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</si>
  <si>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</si>
  <si>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</si>
  <si>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</si>
  <si>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</si>
  <si>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</si>
  <si>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</si>
  <si>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</si>
  <si>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</si>
  <si>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</si>
  <si>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</si>
  <si>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</si>
  <si>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</si>
  <si>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</si>
  <si>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</si>
  <si>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</si>
  <si>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</si>
  <si>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</si>
  <si>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</si>
  <si>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</si>
  <si>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</si>
  <si>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</si>
  <si>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</si>
  <si>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</si>
  <si>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</si>
  <si>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</si>
  <si>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</si>
  <si>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</si>
  <si>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</si>
  <si>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</si>
  <si>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</si>
  <si>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</si>
  <si>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</si>
  <si>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</si>
  <si>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</si>
  <si>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</si>
  <si>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</si>
  <si>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</si>
  <si>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</si>
  <si>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</si>
  <si>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</si>
  <si>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</si>
  <si>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</si>
  <si>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</si>
  <si>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</si>
  <si>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</si>
  <si>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</si>
  <si>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</si>
  <si>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</si>
  <si>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</si>
  <si>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</si>
  <si>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</si>
  <si>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</si>
  <si>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</si>
  <si>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</si>
  <si>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</si>
  <si>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</si>
  <si>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</si>
  <si>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</si>
  <si>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</si>
  <si>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</si>
  <si>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</si>
  <si>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</si>
  <si>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</si>
  <si>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</si>
  <si>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</si>
  <si>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</si>
  <si>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</si>
  <si>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</si>
  <si>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</si>
  <si>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</si>
  <si>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</si>
  <si>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</si>
  <si>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</si>
  <si>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</si>
  <si>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</si>
  <si>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</si>
  <si>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</si>
  <si>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</si>
  <si>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</si>
  <si>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</si>
  <si>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</si>
  <si>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</si>
  <si>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</si>
  <si>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</si>
  <si>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</si>
  <si>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</si>
  <si>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</si>
  <si>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</si>
  <si>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</si>
  <si>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</si>
  <si>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</si>
  <si>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</si>
  <si>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</si>
  <si>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</si>
  <si>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</si>
  <si>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</si>
  <si>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</si>
  <si>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</si>
  <si>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</si>
  <si>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</si>
  <si>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</si>
  <si>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</si>
  <si>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</si>
  <si>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</si>
  <si>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</si>
  <si>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</si>
  <si>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</si>
  <si>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</si>
  <si>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</si>
  <si>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</si>
  <si>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</si>
  <si>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</si>
  <si>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</si>
  <si>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</si>
  <si>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</si>
  <si>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</si>
  <si>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</si>
  <si>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</si>
  <si>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</si>
  <si>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</si>
  <si>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</si>
  <si>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</si>
  <si>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</si>
  <si>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</si>
  <si>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</si>
  <si>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</si>
  <si>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</si>
  <si>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</si>
  <si>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</si>
  <si>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</si>
  <si>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</si>
  <si>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</si>
  <si>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</si>
  <si>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</si>
  <si>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</si>
  <si>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</si>
  <si>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</si>
  <si>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</si>
  <si>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</si>
  <si>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</si>
  <si>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</si>
  <si>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</si>
  <si>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</si>
  <si>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</si>
  <si>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</si>
  <si>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</si>
  <si>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</si>
  <si>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</si>
  <si>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</si>
  <si>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</si>
  <si>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</si>
  <si>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</si>
  <si>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</si>
  <si>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</si>
  <si>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</si>
  <si>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</si>
  <si>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</si>
  <si>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</si>
  <si>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</si>
  <si>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</si>
  <si>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</si>
  <si>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</si>
  <si>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</si>
  <si>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</si>
  <si>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</si>
  <si>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</si>
  <si>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</si>
  <si>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</si>
  <si>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</si>
  <si>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</si>
  <si>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</si>
  <si>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</si>
  <si>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</si>
  <si>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</si>
  <si>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</si>
  <si>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</si>
  <si>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</si>
  <si>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</si>
  <si>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</si>
  <si>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</si>
  <si>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</si>
  <si>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</si>
  <si>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</si>
  <si>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</si>
  <si>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</si>
  <si>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</si>
  <si>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</si>
  <si>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</si>
  <si>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</si>
  <si>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</si>
  <si>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</si>
  <si>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</si>
  <si>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</si>
  <si>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</si>
  <si>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</si>
  <si>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</si>
  <si>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</si>
  <si>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</si>
  <si>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</si>
  <si>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</si>
  <si>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</si>
  <si>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</si>
  <si>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</si>
  <si>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</si>
  <si>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</si>
  <si>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</si>
  <si>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</si>
  <si>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</si>
  <si>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</si>
  <si>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</si>
  <si>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</si>
  <si>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</si>
  <si>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</si>
  <si>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</si>
  <si>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</si>
  <si>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</si>
  <si>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</si>
  <si>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</si>
  <si>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</si>
  <si>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</si>
  <si>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</si>
  <si>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</si>
  <si>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</si>
  <si>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</si>
  <si>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</si>
  <si>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</si>
  <si>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</si>
  <si>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</si>
  <si>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</si>
  <si>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</si>
  <si>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</si>
  <si>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</si>
  <si>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</si>
  <si>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</si>
  <si>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</si>
  <si>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</si>
  <si>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</si>
  <si>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</si>
  <si>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</si>
  <si>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</si>
  <si>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</si>
  <si>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</si>
  <si>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</si>
  <si>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</si>
  <si>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</si>
  <si>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</si>
  <si>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</si>
  <si>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</si>
  <si>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</si>
  <si>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</si>
  <si>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</si>
  <si>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</si>
  <si>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</si>
  <si>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</si>
  <si>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</si>
  <si>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</si>
  <si>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</si>
  <si>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</si>
  <si>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</si>
  <si>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</si>
  <si>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</si>
  <si>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</si>
  <si>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</si>
  <si>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</si>
  <si>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</si>
  <si>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</si>
  <si>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</si>
  <si>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</si>
  <si>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</si>
  <si>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</si>
  <si>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</si>
  <si>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</si>
  <si>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</si>
  <si>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</si>
  <si>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</si>
  <si>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</si>
  <si>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</si>
  <si>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</si>
  <si>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</si>
  <si>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</si>
  <si>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</si>
  <si>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</si>
  <si>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</si>
  <si>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</si>
  <si>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</si>
  <si>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</si>
  <si>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</si>
  <si>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</si>
  <si>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</si>
  <si>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</si>
  <si>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</si>
  <si>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</si>
  <si>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</si>
  <si>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</si>
  <si>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</si>
  <si>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</si>
  <si>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</si>
  <si>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</si>
  <si>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</si>
  <si>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</si>
  <si>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</si>
  <si>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</si>
  <si>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</si>
  <si>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</si>
  <si>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</si>
  <si>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</si>
  <si>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</si>
  <si>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</si>
  <si>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</si>
  <si>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</si>
  <si>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</si>
  <si>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</si>
  <si>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</si>
  <si>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</si>
  <si>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</si>
  <si>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</si>
  <si>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</si>
  <si>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</si>
  <si>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</si>
  <si>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</si>
  <si>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</si>
  <si>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</si>
  <si>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</si>
  <si>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</si>
  <si>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</si>
  <si>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</si>
  <si>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</si>
  <si>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</si>
  <si>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</si>
  <si>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</si>
  <si>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</si>
  <si>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</si>
  <si>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</si>
  <si>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</si>
  <si>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</si>
  <si>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</si>
  <si>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</si>
  <si>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</si>
  <si>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</si>
  <si>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</si>
  <si>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</si>
  <si>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</si>
  <si>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</si>
  <si>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</si>
  <si>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</si>
  <si>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</si>
  <si>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</si>
  <si>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</si>
  <si>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</si>
  <si>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</si>
  <si>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</si>
  <si>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</si>
  <si>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</si>
  <si>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</si>
  <si>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</si>
  <si>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</si>
  <si>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</si>
  <si>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</si>
  <si>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</si>
  <si>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</si>
  <si>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</si>
  <si>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</si>
  <si>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</si>
  <si>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</si>
  <si>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</si>
  <si>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</si>
  <si>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</si>
  <si>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</si>
  <si>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</si>
  <si>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</si>
  <si>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</si>
  <si>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</si>
  <si>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</si>
  <si>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</si>
  <si>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</si>
  <si>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</si>
  <si>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</si>
  <si>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</si>
  <si>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</si>
  <si>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</si>
  <si>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</si>
  <si>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</si>
  <si>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</si>
  <si>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</si>
  <si>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</si>
  <si>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</si>
  <si>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</si>
  <si>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</si>
  <si>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</si>
  <si>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</si>
  <si>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</si>
  <si>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</si>
  <si>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</si>
  <si>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</si>
  <si>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</si>
  <si>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</si>
  <si>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</si>
  <si>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</si>
  <si>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</si>
  <si>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</si>
  <si>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</si>
  <si>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</si>
  <si>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</si>
  <si>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</si>
  <si>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</si>
  <si>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</si>
  <si>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</si>
  <si>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</si>
  <si>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</si>
  <si>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</si>
  <si>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</si>
  <si>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</si>
  <si>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</si>
  <si>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</si>
  <si>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</si>
  <si>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</si>
  <si>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</si>
  <si>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</si>
  <si>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</si>
  <si>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</si>
  <si>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</si>
  <si>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</si>
  <si>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</si>
  <si>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</si>
  <si>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</si>
  <si>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</si>
  <si>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</si>
  <si>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</si>
  <si>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</si>
  <si>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</si>
  <si>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</si>
  <si>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</si>
  <si>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</si>
  <si>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</si>
  <si>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</si>
  <si>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</si>
  <si>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</si>
  <si>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</si>
  <si>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</si>
  <si>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</si>
  <si>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</si>
  <si>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</si>
  <si>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</si>
  <si>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</si>
  <si>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</si>
  <si>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</si>
  <si>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</si>
  <si>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</si>
  <si>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</si>
  <si>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</si>
  <si>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</si>
  <si>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</si>
  <si>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</si>
  <si>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</si>
  <si>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</si>
  <si>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</si>
  <si>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</si>
  <si>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</si>
  <si>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</si>
  <si>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</si>
  <si>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</si>
  <si>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</si>
  <si>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</si>
  <si>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</si>
  <si>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</si>
  <si>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</si>
  <si>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</si>
  <si>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</si>
  <si>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</si>
  <si>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</si>
  <si>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</si>
  <si>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</si>
  <si>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</si>
  <si>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</si>
  <si>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</si>
  <si>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</si>
  <si>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</si>
  <si>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</si>
  <si>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</si>
  <si>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</si>
  <si>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</si>
  <si>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</si>
  <si>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</si>
  <si>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</si>
  <si>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</si>
  <si>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</si>
  <si>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</si>
  <si>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</si>
  <si>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</si>
  <si>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</si>
  <si>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</si>
  <si>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</si>
  <si>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</si>
  <si>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</si>
  <si>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</si>
  <si>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</si>
  <si>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</si>
  <si>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</si>
  <si>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</si>
  <si>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</si>
  <si>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</si>
  <si>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</si>
  <si>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</si>
  <si>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</si>
  <si>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</si>
  <si>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</si>
  <si>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</si>
  <si>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</si>
  <si>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</si>
  <si>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</si>
  <si>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</si>
  <si>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</si>
  <si>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</si>
  <si>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</si>
  <si>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</si>
  <si>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</si>
  <si>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</si>
  <si>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</si>
  <si>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</si>
  <si>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</si>
  <si>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</si>
  <si>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</si>
  <si>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</si>
  <si>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</si>
  <si>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</si>
  <si>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</si>
  <si>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</si>
  <si>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</si>
  <si>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</si>
  <si>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</si>
  <si>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</si>
  <si>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</si>
  <si>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</si>
  <si>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</si>
  <si>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</si>
  <si>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</si>
  <si>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</si>
  <si>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</si>
  <si>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</si>
  <si>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</si>
  <si>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</si>
  <si>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</si>
  <si>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</si>
  <si>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</si>
  <si>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</si>
  <si>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</si>
  <si>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</si>
  <si>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</si>
  <si>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</si>
  <si>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</si>
  <si>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</si>
  <si>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</si>
  <si>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</si>
  <si>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</si>
  <si>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</si>
  <si>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</si>
  <si>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</si>
  <si>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</si>
  <si>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</si>
  <si>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</si>
  <si>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</si>
  <si>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</si>
  <si>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</si>
  <si>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</si>
  <si>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</si>
  <si>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</si>
  <si>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</si>
  <si>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</si>
  <si>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</si>
  <si>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</si>
  <si>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</si>
  <si>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</si>
  <si>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</si>
  <si>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</si>
  <si>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</si>
  <si>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</si>
  <si>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</si>
  <si>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</si>
  <si>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</si>
  <si>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</si>
  <si>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</si>
  <si>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</si>
  <si>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</si>
  <si>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</si>
  <si>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</si>
  <si>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</si>
  <si>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</si>
  <si>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</si>
  <si>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</si>
  <si>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</si>
  <si>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</si>
  <si>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</si>
  <si>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</si>
  <si>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</si>
  <si>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</si>
  <si>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</si>
  <si>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</si>
  <si>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</si>
  <si>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</si>
  <si>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</si>
  <si>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</si>
  <si>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</si>
  <si>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</si>
  <si>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</si>
  <si>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</si>
  <si>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</si>
  <si>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</si>
  <si>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</si>
  <si>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</si>
  <si>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</si>
  <si>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</si>
  <si>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</si>
  <si>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</si>
  <si>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</si>
  <si>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</si>
  <si>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</si>
  <si>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</si>
  <si>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</si>
  <si>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</si>
  <si>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</si>
  <si>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</si>
  <si>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</si>
  <si>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</si>
  <si>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</si>
  <si>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</si>
  <si>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</si>
  <si>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</si>
  <si>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</si>
  <si>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</si>
  <si>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</si>
  <si>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</si>
  <si>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</si>
  <si>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</si>
  <si>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</si>
  <si>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</si>
  <si>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</si>
  <si>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</si>
  <si>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</si>
  <si>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</si>
  <si>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</si>
  <si>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</si>
  <si>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</si>
  <si>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</si>
  <si>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</si>
  <si>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</si>
  <si>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</si>
  <si>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</si>
  <si>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</si>
  <si>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</si>
  <si>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</si>
  <si>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</si>
  <si>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</si>
  <si>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</si>
  <si>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</si>
  <si>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</si>
  <si>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</si>
  <si>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</si>
  <si>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</si>
  <si>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</si>
  <si>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</si>
  <si>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</si>
  <si>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</si>
  <si>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</si>
  <si>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</si>
  <si>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</si>
  <si>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</si>
  <si>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</si>
  <si>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</si>
  <si>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</si>
  <si>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</si>
  <si>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</si>
  <si>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</si>
  <si>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</si>
  <si>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</si>
  <si>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</si>
  <si>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</si>
  <si>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</si>
  <si>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</si>
  <si>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</si>
  <si>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</si>
  <si>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</si>
  <si>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</si>
  <si>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</si>
  <si>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</si>
  <si>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</si>
  <si>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</si>
  <si>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</si>
  <si>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</si>
  <si>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</si>
  <si>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</si>
  <si>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</si>
  <si>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</si>
  <si>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</si>
  <si>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</si>
  <si>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</si>
  <si>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</si>
  <si>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</si>
  <si>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</si>
  <si>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</si>
  <si>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</si>
  <si>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</si>
  <si>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</si>
  <si>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</si>
  <si>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</si>
  <si>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</si>
  <si>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</si>
  <si>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</si>
  <si>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</si>
  <si>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</si>
  <si>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</si>
  <si>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</si>
  <si>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</si>
  <si>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</si>
  <si>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</si>
  <si>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</si>
  <si>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</si>
  <si>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</si>
  <si>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</si>
  <si>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</si>
  <si>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</si>
  <si>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</si>
  <si>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</si>
  <si>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</si>
  <si>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</si>
  <si>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</si>
  <si>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</si>
  <si>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</si>
  <si>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</si>
  <si>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</si>
  <si>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</si>
  <si>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</si>
  <si>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</si>
  <si>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</si>
  <si>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</si>
  <si>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</si>
  <si>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</si>
  <si>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</si>
  <si>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</si>
  <si>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</si>
  <si>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</si>
  <si>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</si>
  <si>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</si>
  <si>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</si>
  <si>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</si>
  <si>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</si>
  <si>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</si>
  <si>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</si>
  <si>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</si>
  <si>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</si>
  <si>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</si>
  <si>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</si>
  <si>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</si>
  <si>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</si>
  <si>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</si>
  <si>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</si>
  <si>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</si>
  <si>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</si>
  <si>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</si>
  <si>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</si>
  <si>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</si>
  <si>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</si>
  <si>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</si>
  <si>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</si>
  <si>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</si>
  <si>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</si>
  <si>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</si>
  <si>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</si>
  <si>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</si>
  <si>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</si>
  <si>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</si>
  <si>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</si>
  <si>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</si>
  <si>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</si>
  <si>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</si>
  <si>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</si>
  <si>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</si>
  <si>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</si>
  <si>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</si>
  <si>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</si>
  <si>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</si>
  <si>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</si>
  <si>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</si>
  <si>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</si>
  <si>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</si>
  <si>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</si>
  <si>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</si>
  <si>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</si>
  <si>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</si>
  <si>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</si>
  <si>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</si>
  <si>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</si>
  <si>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</si>
  <si>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</si>
  <si>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</si>
  <si>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</si>
  <si>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</si>
  <si>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</si>
  <si>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</si>
  <si>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</si>
  <si>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</si>
  <si>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</si>
  <si>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</si>
  <si>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</si>
  <si>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</si>
  <si>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</si>
  <si>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</si>
  <si>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</si>
  <si>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</si>
  <si>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</si>
  <si>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</si>
  <si>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</si>
  <si>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</si>
  <si>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</si>
  <si>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</si>
  <si>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</si>
  <si>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</si>
  <si>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</si>
  <si>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</si>
  <si>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</si>
  <si>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</si>
  <si>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</si>
  <si>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</si>
  <si>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</si>
  <si>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</si>
  <si>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</si>
  <si>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</si>
  <si>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</si>
  <si>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</si>
  <si>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</si>
  <si>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</si>
  <si>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</si>
  <si>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</si>
  <si>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</si>
  <si>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</si>
  <si>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</si>
  <si>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</si>
  <si>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</si>
  <si>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</si>
  <si>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</si>
  <si>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</si>
  <si>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</si>
  <si>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</si>
  <si>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</si>
  <si>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</si>
  <si>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</si>
  <si>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</si>
  <si>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</si>
  <si>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</si>
  <si>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</si>
  <si>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</si>
  <si>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</si>
  <si>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</si>
  <si>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</si>
  <si>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</si>
  <si>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</si>
  <si>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</si>
  <si>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</si>
  <si>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</si>
  <si>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</si>
  <si>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</si>
  <si>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</si>
  <si>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</si>
  <si>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</si>
  <si>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</si>
  <si>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</si>
  <si>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</si>
  <si>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</si>
  <si>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</si>
  <si>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</si>
  <si>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</si>
  <si>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</si>
  <si>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</si>
  <si>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</si>
  <si>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</si>
  <si>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</si>
  <si>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</si>
  <si>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</si>
  <si>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</si>
  <si>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</si>
  <si>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</si>
  <si>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</si>
  <si>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</si>
  <si>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</si>
  <si>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</si>
  <si>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</si>
  <si>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</si>
  <si>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</si>
  <si>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</si>
  <si>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</si>
  <si>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</si>
  <si>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</si>
  <si>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</si>
  <si>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</si>
  <si>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</si>
  <si>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</si>
  <si>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</si>
  <si>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</si>
  <si>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</si>
  <si>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</si>
  <si>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</si>
  <si>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</si>
  <si>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</si>
  <si>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</si>
  <si>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</si>
  <si>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</si>
  <si>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</si>
  <si>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</si>
  <si>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</si>
  <si>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</si>
  <si>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</si>
  <si>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</si>
  <si>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</si>
  <si>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</si>
  <si>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</si>
  <si>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</si>
  <si>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</si>
  <si>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</si>
  <si>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</si>
  <si>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</si>
  <si>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</si>
  <si>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</si>
  <si>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</si>
  <si>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</si>
  <si>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</si>
  <si>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</si>
  <si>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</si>
  <si>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</si>
  <si>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</si>
  <si>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</si>
  <si>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</si>
  <si>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</si>
  <si>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</si>
  <si>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</si>
  <si>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</si>
  <si>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</si>
  <si>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</si>
  <si>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</si>
  <si>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</si>
  <si>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</si>
  <si>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</si>
  <si>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</si>
  <si>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</si>
  <si>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</si>
  <si>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</si>
  <si>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</si>
  <si>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</si>
  <si>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</si>
  <si>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</si>
  <si>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</si>
  <si>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</si>
  <si>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</si>
  <si>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</si>
  <si>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</si>
  <si>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</si>
  <si>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</si>
  <si>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</si>
  <si>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</si>
  <si>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</si>
  <si>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</si>
  <si>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</si>
  <si>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</si>
  <si>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</si>
  <si>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</si>
  <si>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</si>
  <si>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</si>
  <si>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</si>
  <si>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</si>
  <si>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</si>
  <si>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</si>
  <si>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</si>
  <si>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</si>
  <si>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</si>
  <si>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</si>
  <si>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</si>
  <si>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</si>
  <si>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</si>
  <si>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</si>
  <si>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</si>
  <si>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</si>
  <si>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</si>
  <si>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</si>
  <si>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</si>
  <si>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</si>
  <si>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</si>
  <si>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</si>
  <si>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</si>
  <si>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</si>
  <si>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</si>
  <si>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</si>
  <si>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</si>
  <si>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</si>
  <si>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</si>
  <si>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</si>
  <si>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</si>
  <si>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</si>
  <si>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</si>
  <si>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</si>
  <si>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</si>
  <si>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</si>
  <si>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</si>
  <si>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</si>
  <si>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</si>
  <si>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</si>
  <si>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</si>
  <si>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</si>
  <si>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</si>
  <si>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</si>
  <si>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</si>
  <si>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</si>
  <si>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</si>
  <si>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</si>
  <si>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</si>
  <si>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</si>
  <si>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</si>
  <si>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</si>
  <si>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</si>
  <si>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</si>
  <si>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</si>
  <si>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</si>
  <si>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</si>
  <si>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</si>
  <si>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</si>
  <si>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</si>
  <si>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</si>
  <si>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</si>
  <si>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</si>
  <si>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</si>
  <si>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</si>
  <si>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</si>
  <si>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</si>
  <si>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</si>
  <si>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</si>
  <si>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</si>
  <si>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</si>
  <si>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</si>
  <si>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</si>
  <si>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</si>
  <si>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</si>
  <si>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</si>
  <si>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</si>
  <si>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</si>
  <si>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</si>
  <si>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</si>
  <si>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</si>
  <si>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</si>
  <si>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</si>
  <si>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</si>
  <si>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</si>
  <si>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</si>
  <si>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</si>
  <si>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</si>
  <si>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</si>
  <si>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</si>
  <si>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</si>
  <si>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</si>
  <si>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</si>
  <si>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</si>
  <si>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</si>
  <si>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</si>
  <si>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</si>
  <si>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</si>
  <si>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</si>
  <si>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</si>
  <si>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</si>
  <si>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</si>
  <si>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</si>
  <si>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</si>
  <si>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</si>
  <si>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</si>
  <si>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</si>
  <si>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</si>
  <si>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</si>
  <si>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</si>
  <si>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</si>
  <si>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</si>
  <si>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</si>
  <si>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</si>
  <si>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</si>
  <si>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</si>
  <si>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</si>
  <si>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</si>
  <si>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</si>
  <si>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</si>
  <si>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</si>
  <si>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</si>
  <si>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</si>
  <si>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</si>
  <si>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</si>
  <si>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</si>
  <si>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</si>
  <si>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</si>
  <si>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</si>
  <si>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</si>
  <si>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</si>
  <si>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</si>
  <si>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</si>
  <si>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</si>
  <si>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</si>
  <si>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</si>
  <si>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</si>
  <si>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</si>
  <si>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</si>
  <si>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</si>
  <si>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</si>
  <si>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</si>
  <si>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</si>
  <si>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</si>
  <si>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</si>
  <si>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</si>
  <si>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</si>
  <si>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</si>
  <si>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</si>
  <si>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</si>
  <si>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</si>
  <si>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</si>
  <si>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</si>
  <si>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</si>
  <si>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</si>
  <si>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</si>
  <si>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</si>
  <si>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</si>
  <si>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</si>
  <si>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</si>
  <si>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</si>
  <si>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</si>
  <si>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</si>
  <si>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</si>
  <si>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</si>
  <si>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</si>
  <si>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</si>
  <si>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</si>
  <si>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</si>
  <si>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</si>
  <si>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</si>
  <si>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</si>
  <si>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</si>
  <si>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</si>
  <si>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</si>
  <si>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</si>
  <si>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</si>
  <si>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</si>
  <si>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</si>
  <si>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</si>
  <si>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</si>
  <si>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</si>
  <si>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</si>
  <si>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</si>
  <si>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</si>
  <si>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</si>
  <si>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</si>
  <si>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</si>
  <si>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</si>
  <si>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</si>
  <si>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</si>
  <si>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</si>
  <si>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</si>
  <si>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</si>
  <si>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</si>
  <si>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</si>
  <si>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</si>
  <si>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</si>
  <si>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</si>
  <si>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</si>
  <si>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</si>
  <si>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</si>
  <si>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</si>
  <si>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</si>
  <si>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</si>
  <si>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</si>
  <si>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</si>
  <si>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</si>
  <si>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</si>
  <si>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</si>
  <si>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</si>
  <si>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</si>
  <si>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</si>
  <si>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</si>
  <si>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</si>
  <si>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</si>
  <si>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</si>
  <si>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</si>
  <si>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</si>
  <si>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</si>
  <si>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</si>
  <si>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</si>
  <si>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</si>
  <si>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</si>
  <si>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</si>
  <si>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</si>
  <si>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</si>
  <si>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</si>
  <si>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</si>
  <si>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</si>
  <si>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</si>
  <si>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</si>
  <si>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</si>
  <si>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</si>
  <si>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</si>
  <si>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</si>
  <si>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</si>
  <si>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</si>
  <si>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</si>
  <si>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</si>
  <si>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</si>
  <si>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</si>
  <si>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</si>
  <si>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</si>
  <si>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</si>
  <si>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</si>
  <si>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</si>
  <si>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</si>
  <si>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</si>
  <si>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</si>
  <si>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</si>
  <si>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</si>
  <si>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</si>
  <si>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</si>
  <si>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</si>
  <si>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</si>
  <si>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</si>
  <si>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</si>
  <si>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</si>
  <si>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</si>
  <si>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</si>
  <si>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</si>
  <si>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</si>
  <si>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</si>
  <si>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</si>
  <si>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</si>
  <si>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</si>
  <si>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</si>
  <si>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</si>
  <si>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</si>
  <si>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</si>
  <si>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</si>
  <si>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</si>
  <si>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</si>
  <si>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</si>
  <si>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</si>
  <si>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</si>
  <si>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</si>
  <si>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</si>
  <si>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</si>
  <si>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</si>
  <si>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</si>
  <si>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</si>
  <si>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</si>
  <si>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</si>
  <si>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</si>
  <si>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</si>
  <si>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</si>
  <si>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</si>
  <si>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</si>
  <si>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</si>
  <si>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</si>
  <si>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</si>
  <si>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</si>
  <si>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</si>
  <si>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</si>
  <si>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</si>
  <si>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</si>
  <si>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</si>
  <si>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</si>
  <si>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</si>
  <si>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</si>
  <si>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</si>
  <si>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</si>
  <si>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</si>
  <si>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</si>
  <si>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</si>
  <si>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</si>
  <si>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</si>
  <si>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</si>
  <si>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</si>
  <si>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</si>
  <si>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</si>
  <si>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</si>
  <si>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</si>
  <si>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</si>
  <si>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</si>
  <si>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</si>
  <si>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</si>
  <si>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</si>
  <si>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</si>
  <si>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</si>
  <si>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</si>
  <si>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</si>
  <si>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</si>
  <si>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</si>
  <si>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</si>
  <si>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</si>
  <si>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</si>
  <si>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</si>
  <si>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</si>
  <si>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</si>
  <si>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</si>
  <si>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</si>
  <si>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</si>
  <si>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</si>
  <si>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</si>
  <si>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</si>
  <si>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</si>
  <si>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</si>
  <si>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</si>
  <si>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</si>
  <si>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</si>
  <si>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</si>
  <si>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</si>
  <si>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</si>
  <si>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</si>
  <si>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</si>
  <si>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</si>
  <si>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</si>
  <si>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</si>
  <si>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</si>
  <si>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</si>
  <si>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</si>
  <si>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</si>
  <si>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</si>
  <si>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</si>
  <si>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</si>
  <si>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</si>
  <si>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</si>
  <si>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</si>
  <si>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</si>
  <si>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</si>
  <si>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</si>
  <si>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</si>
  <si>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</si>
  <si>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</si>
  <si>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</si>
  <si>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</si>
  <si>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</si>
  <si>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</si>
  <si>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</si>
  <si>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</si>
  <si>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</si>
  <si>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</si>
  <si>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</si>
  <si>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</si>
  <si>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</si>
  <si>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</si>
  <si>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</si>
  <si>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</si>
  <si>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</si>
  <si>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</si>
  <si>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</si>
  <si>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</si>
  <si>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</si>
  <si>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</si>
  <si>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</si>
  <si>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</si>
  <si>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</si>
  <si>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</si>
  <si>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</si>
  <si>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</si>
  <si>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</si>
  <si>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</si>
  <si>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</si>
  <si>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</si>
  <si>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</si>
  <si>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</si>
  <si>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</si>
  <si>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</si>
  <si>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</si>
  <si>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</si>
  <si>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</si>
  <si>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</si>
  <si>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</si>
  <si>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</si>
  <si>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</si>
  <si>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</si>
  <si>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</si>
  <si>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</si>
  <si>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</si>
  <si>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</si>
  <si>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</si>
  <si>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</si>
  <si>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</si>
  <si>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</si>
  <si>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</si>
  <si>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</si>
  <si>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</si>
  <si>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</si>
  <si>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</si>
  <si>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</si>
  <si>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</si>
  <si>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</si>
  <si>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</si>
  <si>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</si>
  <si>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</si>
  <si>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</si>
  <si>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</si>
  <si>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</si>
  <si>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</si>
  <si>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</si>
  <si>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</si>
  <si>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</si>
  <si>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</si>
  <si>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</si>
  <si>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</si>
  <si>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</si>
  <si>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</si>
  <si>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</si>
  <si>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</si>
  <si>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</si>
  <si>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</si>
  <si>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</si>
  <si>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</si>
  <si>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</si>
  <si>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</si>
  <si>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</si>
  <si>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</si>
  <si>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</si>
  <si>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</si>
  <si>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</si>
  <si>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</si>
  <si>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</si>
  <si>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</si>
  <si>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</si>
  <si>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</si>
  <si>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</si>
  <si>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</si>
  <si>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</si>
  <si>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</si>
  <si>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</si>
  <si>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</si>
  <si>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</si>
  <si>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</si>
  <si>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</si>
  <si>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</si>
  <si>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</si>
  <si>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</si>
  <si>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</si>
  <si>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</si>
  <si>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</si>
  <si>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</si>
  <si>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</si>
  <si>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</si>
  <si>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</si>
  <si>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</si>
  <si>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</si>
  <si>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</si>
  <si>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</si>
  <si>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</si>
  <si>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</si>
  <si>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</si>
  <si>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</si>
  <si>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</si>
  <si>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</si>
  <si>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</si>
  <si>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</si>
  <si>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</si>
  <si>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</si>
  <si>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</si>
  <si>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</si>
  <si>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</si>
  <si>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</si>
  <si>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</si>
  <si>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</si>
  <si>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</si>
  <si>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</si>
  <si>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</si>
  <si>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</si>
  <si>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</si>
  <si>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</si>
  <si>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</si>
  <si>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</si>
  <si>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</si>
  <si>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</si>
  <si>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</si>
  <si>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</si>
  <si>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</si>
  <si>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</si>
  <si>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</si>
  <si>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</si>
  <si>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</si>
  <si>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</si>
  <si>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</si>
  <si>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</si>
  <si>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</si>
  <si>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</si>
  <si>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</si>
  <si>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</si>
  <si>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</si>
  <si>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</si>
  <si>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</si>
  <si>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</si>
  <si>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</si>
  <si>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</si>
  <si>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</si>
  <si>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</si>
  <si>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</si>
  <si>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</si>
  <si>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</si>
  <si>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</si>
  <si>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</si>
  <si>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</si>
  <si>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</si>
  <si>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</si>
  <si>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</si>
  <si>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</si>
  <si>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</si>
  <si>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</si>
  <si>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</si>
  <si>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</si>
  <si>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</si>
  <si>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</si>
  <si>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</si>
  <si>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</si>
  <si>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</si>
  <si>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</si>
  <si>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</si>
  <si>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</si>
  <si>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</si>
  <si>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</si>
  <si>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</si>
  <si>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</si>
  <si>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</si>
  <si>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</si>
  <si>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</si>
  <si>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</si>
  <si>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</si>
  <si>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</si>
  <si>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</si>
  <si>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</si>
  <si>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</si>
  <si>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</si>
  <si>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</si>
  <si>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</si>
  <si>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</si>
  <si>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</si>
  <si>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</si>
  <si>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</si>
  <si>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</si>
  <si>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</si>
  <si>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</si>
  <si>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</si>
  <si>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</si>
  <si>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</si>
  <si>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</si>
  <si>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</si>
  <si>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</si>
  <si>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</si>
  <si>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</si>
  <si>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</si>
  <si>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</si>
  <si>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</si>
  <si>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</si>
  <si>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</si>
  <si>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</si>
  <si>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</si>
  <si>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</si>
  <si>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</si>
  <si>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</si>
  <si>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</si>
  <si>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</si>
  <si>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</si>
  <si>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</si>
  <si>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</si>
  <si>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</si>
  <si>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</si>
  <si>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</si>
  <si>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</si>
  <si>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</si>
  <si>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</si>
  <si>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</si>
  <si>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</si>
  <si>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</si>
  <si>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</si>
  <si>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</si>
  <si>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</si>
  <si>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</si>
  <si>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</si>
  <si>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</si>
  <si>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</si>
  <si>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</si>
  <si>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</si>
  <si>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</si>
  <si>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</si>
  <si>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</si>
  <si>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</si>
  <si>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</si>
  <si>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</si>
  <si>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</si>
  <si>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</si>
  <si>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</si>
  <si>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</si>
  <si>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</si>
  <si>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</si>
  <si>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</si>
  <si>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</si>
  <si>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</si>
  <si>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</si>
  <si>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</si>
  <si>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</si>
  <si>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</si>
  <si>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</si>
  <si>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</si>
  <si>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</si>
  <si>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</si>
  <si>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</si>
  <si>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</si>
  <si>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</si>
  <si>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</si>
  <si>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</si>
  <si>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</si>
  <si>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</si>
  <si>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</si>
  <si>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</si>
  <si>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</si>
  <si>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</si>
  <si>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</si>
  <si>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</si>
  <si>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</si>
  <si>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</si>
  <si>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</si>
  <si>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</si>
  <si>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</si>
  <si>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</si>
  <si>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</si>
  <si>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</si>
  <si>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</si>
  <si>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</si>
  <si>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</si>
  <si>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</si>
  <si>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</si>
  <si>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</si>
  <si>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</si>
  <si>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</si>
  <si>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</si>
  <si>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</si>
  <si>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</si>
  <si>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</si>
  <si>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</si>
  <si>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</si>
  <si>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</si>
  <si>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</si>
  <si>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</si>
  <si>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</si>
  <si>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</si>
  <si>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</si>
  <si>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</si>
  <si>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</si>
  <si>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</si>
  <si>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</si>
  <si>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</si>
  <si>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</si>
  <si>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</si>
  <si>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</si>
  <si>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</si>
  <si>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</si>
  <si>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</si>
  <si>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</si>
  <si>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</si>
  <si>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</si>
  <si>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</si>
  <si>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</si>
  <si>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</si>
  <si>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</si>
  <si>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</si>
  <si>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</si>
  <si>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</si>
  <si>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</si>
  <si>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</si>
  <si>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</si>
  <si>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</si>
  <si>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</si>
  <si>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</si>
  <si>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</si>
  <si>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</si>
  <si>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</si>
  <si>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</si>
  <si>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</si>
  <si>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</si>
  <si>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</si>
  <si>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</si>
  <si>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</si>
  <si>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</si>
  <si>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</si>
  <si>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</si>
  <si>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</si>
  <si>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</si>
  <si>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</si>
  <si>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</si>
  <si>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</si>
  <si>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</si>
  <si>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</si>
  <si>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</si>
  <si>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</si>
  <si>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</si>
  <si>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</si>
  <si>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</si>
  <si>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</si>
  <si>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</si>
  <si>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</si>
  <si>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</si>
  <si>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</si>
  <si>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</si>
  <si>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</si>
  <si>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</si>
  <si>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</si>
  <si>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</si>
  <si>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</si>
  <si>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</si>
  <si>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</si>
  <si>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</si>
  <si>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</si>
  <si>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</si>
  <si>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</si>
  <si>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</si>
  <si>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</si>
  <si>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</si>
  <si>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</si>
  <si>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</si>
  <si>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</si>
  <si>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</si>
  <si>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</si>
  <si>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</si>
  <si>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</si>
  <si>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</si>
  <si>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</si>
  <si>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</si>
  <si>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</si>
  <si>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</si>
  <si>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</si>
  <si>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</si>
  <si>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</si>
  <si>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</si>
  <si>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</si>
  <si>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</si>
  <si>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</si>
  <si>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</si>
  <si>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</si>
  <si>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</si>
  <si>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</si>
  <si>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</si>
  <si>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</si>
  <si>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</si>
  <si>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</si>
  <si>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</si>
  <si>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</si>
  <si>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</si>
  <si>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</si>
  <si>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</si>
  <si>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</si>
  <si>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</si>
  <si>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</si>
  <si>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</si>
  <si>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</si>
  <si>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</si>
  <si>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</si>
  <si>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</si>
  <si>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</si>
  <si>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</si>
  <si>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</si>
  <si>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</si>
  <si>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</si>
  <si>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</si>
  <si>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</si>
  <si>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</si>
  <si>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</si>
  <si>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</si>
  <si>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</si>
  <si>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</si>
  <si>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</si>
  <si>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</si>
  <si>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</si>
  <si>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</si>
  <si>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</si>
  <si>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</si>
  <si>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</si>
  <si>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</si>
  <si>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</si>
  <si>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</si>
  <si>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</si>
  <si>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</si>
  <si>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</si>
  <si>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</si>
  <si>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</si>
  <si>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</si>
  <si>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</si>
  <si>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</si>
  <si>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</si>
  <si>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</si>
  <si>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</si>
  <si>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</si>
  <si>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</si>
  <si>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</si>
  <si>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</si>
  <si>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</si>
  <si>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</si>
  <si>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</si>
  <si>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</si>
  <si>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</si>
  <si>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</si>
  <si>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</si>
  <si>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</si>
  <si>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</si>
  <si>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</si>
  <si>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</si>
  <si>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</si>
  <si>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</si>
  <si>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</si>
  <si>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</si>
  <si>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</si>
  <si>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</si>
  <si>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</si>
  <si>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</si>
  <si>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</si>
  <si>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</si>
  <si>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</si>
  <si>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</si>
  <si>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</si>
  <si>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</si>
  <si>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</si>
  <si>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</si>
  <si>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</si>
  <si>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</si>
  <si>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</si>
  <si>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</si>
  <si>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</si>
  <si>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</si>
  <si>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</si>
  <si>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</si>
  <si>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</si>
  <si>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</si>
  <si>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</si>
  <si>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</si>
  <si>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</si>
  <si>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</si>
  <si>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</si>
  <si>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</si>
  <si>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</si>
  <si>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</si>
  <si>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</si>
  <si>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</si>
  <si>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</si>
  <si>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</si>
  <si>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</si>
  <si>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</si>
  <si>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</si>
  <si>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</si>
  <si>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</si>
  <si>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</si>
  <si>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</si>
  <si>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</si>
  <si>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</si>
  <si>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</si>
  <si>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</si>
  <si>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</si>
  <si>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</si>
  <si>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</si>
  <si>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</si>
  <si>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</si>
  <si>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</si>
  <si>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</si>
  <si>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</si>
  <si>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</si>
  <si>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</si>
  <si>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</si>
  <si>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</si>
  <si>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</si>
  <si>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</si>
  <si>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</si>
  <si>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</si>
  <si>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</si>
  <si>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</si>
  <si>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</si>
  <si>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</si>
  <si>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</si>
  <si>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</si>
  <si>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</si>
  <si>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</si>
  <si>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</si>
  <si>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</si>
  <si>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</si>
  <si>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</si>
  <si>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</si>
  <si>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</si>
  <si>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</si>
  <si>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</si>
  <si>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</si>
  <si>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</si>
  <si>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</si>
  <si>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</si>
  <si>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</si>
  <si>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</si>
  <si>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</si>
  <si>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</si>
  <si>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</si>
  <si>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</si>
  <si>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</si>
  <si>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</si>
  <si>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</si>
  <si>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</si>
  <si>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</si>
  <si>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</si>
  <si>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</si>
  <si>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</si>
  <si>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</si>
  <si>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</si>
  <si>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</si>
  <si>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</si>
  <si>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</si>
  <si>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</si>
  <si>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</si>
  <si>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</si>
  <si>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</si>
  <si>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</si>
  <si>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</si>
  <si>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</si>
  <si>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</si>
  <si>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</si>
  <si>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</si>
  <si>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</si>
  <si>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</si>
  <si>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</si>
  <si>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</si>
  <si>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</si>
  <si>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</si>
  <si>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</si>
  <si>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</si>
  <si>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</si>
  <si>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</si>
  <si>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</si>
  <si>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</si>
  <si>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</si>
  <si>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</si>
  <si>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</si>
  <si>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</si>
  <si>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</si>
  <si>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</si>
  <si>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</si>
  <si>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</si>
  <si>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</si>
  <si>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</si>
  <si>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</si>
  <si>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</si>
  <si>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</si>
  <si>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</si>
  <si>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</si>
  <si>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</si>
  <si>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</si>
  <si>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</si>
  <si>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</si>
  <si>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</si>
  <si>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</si>
  <si>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</si>
  <si>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</si>
  <si>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</si>
  <si>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</si>
  <si>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</si>
  <si>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</si>
  <si>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</si>
  <si>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</si>
  <si>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</si>
  <si>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</si>
  <si>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</si>
  <si>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</si>
  <si>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</si>
  <si>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</si>
  <si>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</si>
  <si>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</si>
  <si>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</si>
  <si>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</si>
  <si>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</si>
  <si>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</si>
  <si>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</si>
  <si>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</si>
  <si>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</si>
  <si>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</si>
  <si>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</si>
  <si>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</si>
  <si>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</si>
  <si>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</si>
  <si>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</si>
  <si>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</si>
  <si>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</si>
  <si>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</si>
  <si>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</si>
  <si>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</si>
  <si>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</si>
  <si>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</si>
  <si>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</si>
  <si>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</si>
  <si>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</si>
  <si>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</si>
  <si>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</si>
  <si>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</si>
  <si>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</si>
  <si>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</si>
  <si>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</si>
  <si>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</si>
  <si>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</si>
  <si>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</si>
  <si>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</si>
  <si>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</si>
  <si>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</si>
  <si>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</si>
  <si>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</si>
  <si>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</si>
  <si>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</si>
  <si>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</si>
  <si>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</si>
  <si>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</si>
  <si>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</si>
  <si>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</si>
  <si>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</si>
  <si>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</si>
  <si>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</si>
  <si>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</si>
  <si>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</si>
  <si>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</si>
  <si>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</si>
  <si>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</si>
  <si>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</si>
  <si>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</si>
  <si>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</si>
  <si>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</si>
  <si>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</si>
  <si>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</si>
  <si>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</si>
  <si>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</si>
  <si>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</si>
  <si>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</si>
  <si>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</si>
  <si>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</si>
  <si>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</si>
  <si>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</si>
  <si>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</si>
  <si>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</si>
  <si>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</si>
  <si>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</si>
  <si>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</si>
  <si>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</si>
  <si>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</si>
  <si>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</si>
  <si>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</si>
  <si>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</si>
  <si>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</si>
  <si>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</si>
  <si>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</si>
  <si>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</si>
  <si>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</si>
  <si>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</si>
  <si>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</si>
  <si>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</si>
  <si>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</si>
  <si>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</si>
  <si>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</si>
  <si>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</si>
  <si>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</si>
  <si>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</si>
  <si>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</si>
  <si>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</si>
  <si>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</si>
  <si>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</si>
  <si>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</si>
  <si>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</si>
  <si>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</si>
  <si>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</si>
  <si>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</si>
  <si>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</si>
  <si>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</si>
  <si>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</si>
  <si>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</si>
  <si>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</si>
  <si>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</si>
  <si>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</si>
  <si>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</si>
  <si>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</si>
  <si>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</si>
  <si>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</si>
  <si>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</si>
  <si>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</si>
  <si>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</si>
  <si>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</si>
  <si>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</si>
  <si>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</si>
  <si>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</si>
  <si>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</si>
  <si>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</si>
  <si>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</si>
  <si>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</si>
  <si>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</si>
  <si>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</si>
  <si>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</si>
  <si>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</si>
  <si>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</si>
  <si>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</si>
  <si>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</si>
  <si>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</si>
  <si>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</si>
  <si>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</si>
  <si>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</si>
  <si>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</si>
  <si>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</si>
  <si>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</si>
  <si>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</si>
  <si>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</si>
  <si>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</si>
  <si>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</si>
  <si>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</si>
  <si>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</si>
  <si>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</si>
  <si>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</si>
  <si>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</si>
  <si>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</si>
  <si>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</si>
  <si>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</si>
  <si>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</si>
  <si>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</si>
  <si>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</si>
  <si>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</si>
  <si>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</si>
  <si>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</si>
  <si>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</si>
  <si>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</si>
  <si>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</si>
  <si>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</si>
  <si>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</si>
  <si>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</si>
  <si>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</si>
  <si>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</si>
  <si>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</si>
  <si>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</si>
  <si>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</si>
  <si>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</si>
  <si>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</si>
  <si>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</si>
  <si>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</si>
  <si>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</si>
  <si>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</si>
  <si>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</si>
  <si>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</si>
  <si>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</si>
  <si>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</si>
  <si>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</si>
  <si>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</si>
  <si>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</si>
  <si>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</si>
  <si>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</si>
  <si>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</si>
  <si>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</si>
  <si>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</si>
  <si>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</si>
  <si>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</si>
  <si>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</si>
  <si>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</si>
  <si>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</si>
  <si>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</si>
  <si>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</si>
  <si>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</si>
  <si>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</si>
  <si>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</si>
  <si>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</si>
  <si>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</si>
  <si>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</si>
  <si>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</si>
  <si>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</si>
  <si>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</si>
  <si>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</si>
  <si>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</si>
  <si>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</si>
  <si>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</si>
  <si>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</si>
  <si>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</si>
  <si>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</si>
  <si>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</si>
  <si>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</si>
  <si>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</si>
  <si>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</si>
  <si>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</si>
  <si>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</si>
  <si>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</si>
  <si>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</si>
  <si>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</si>
  <si>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</si>
  <si>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</si>
  <si>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</si>
  <si>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</si>
  <si>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</si>
  <si>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</si>
  <si>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</si>
  <si>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</si>
  <si>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</si>
  <si>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</si>
  <si>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</si>
  <si>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</si>
  <si>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</si>
  <si>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</si>
  <si>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</si>
  <si>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</si>
  <si>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</si>
  <si>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</si>
  <si>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</si>
  <si>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</si>
  <si>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</si>
  <si>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</si>
  <si>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</si>
  <si>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</si>
  <si>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</si>
  <si>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</si>
  <si>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</si>
  <si>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</si>
  <si>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</si>
  <si>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</si>
  <si>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</si>
  <si>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</si>
  <si>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</si>
  <si>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</si>
  <si>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</si>
  <si>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</si>
  <si>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</si>
  <si>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</si>
  <si>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</si>
  <si>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</si>
  <si>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</si>
  <si>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</si>
  <si>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</si>
  <si>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</si>
  <si>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</si>
  <si>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</si>
  <si>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</si>
  <si>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</si>
  <si>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</si>
  <si>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</si>
  <si>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</si>
  <si>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</si>
  <si>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</si>
  <si>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</si>
  <si>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</si>
  <si>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</si>
  <si>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</si>
  <si>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</si>
  <si>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</si>
  <si>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</si>
  <si>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</si>
  <si>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</si>
  <si>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</si>
  <si>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</si>
  <si>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</si>
  <si>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</si>
  <si>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</si>
  <si>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</si>
  <si>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</si>
  <si>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</si>
  <si>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</si>
  <si>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</si>
  <si>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</si>
  <si>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</si>
  <si>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</si>
  <si>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</si>
  <si>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</si>
  <si>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</si>
  <si>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</si>
  <si>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</si>
  <si>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</si>
  <si>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</si>
  <si>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</si>
  <si>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</si>
  <si>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</si>
  <si>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</si>
  <si>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</si>
  <si>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</si>
  <si>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</si>
  <si>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</si>
  <si>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</si>
  <si>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</si>
  <si>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</si>
  <si>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</si>
  <si>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</si>
  <si>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</si>
  <si>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</si>
  <si>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</si>
  <si>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</si>
  <si>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</si>
  <si>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</si>
  <si>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</si>
  <si>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</si>
  <si>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</si>
  <si>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</si>
  <si>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</si>
  <si>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</si>
  <si>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</si>
  <si>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</si>
  <si>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</si>
  <si>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</si>
  <si>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</si>
  <si>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</si>
  <si>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</si>
  <si>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</si>
  <si>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</si>
  <si>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</si>
  <si>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</si>
  <si>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</si>
  <si>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</si>
  <si>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</si>
  <si>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</si>
  <si>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</si>
  <si>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</si>
  <si>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</si>
  <si>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</si>
  <si>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</si>
  <si>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</si>
  <si>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</si>
  <si>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</si>
  <si>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</si>
  <si>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</si>
  <si>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</si>
  <si>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</si>
  <si>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</si>
  <si>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</si>
  <si>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</si>
  <si>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</si>
  <si>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</si>
  <si>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</si>
  <si>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</si>
  <si>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</si>
  <si>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</si>
  <si>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</si>
  <si>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</si>
  <si>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</si>
  <si>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</si>
  <si>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</si>
  <si>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</si>
  <si>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</si>
  <si>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</si>
  <si>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</si>
  <si>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</si>
  <si>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</si>
  <si>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</si>
  <si>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</si>
  <si>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</si>
  <si>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</si>
  <si>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</si>
  <si>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</si>
  <si>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</si>
  <si>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</si>
  <si>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</si>
  <si>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</si>
  <si>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</si>
  <si>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</si>
  <si>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</si>
  <si>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</si>
  <si>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</si>
  <si>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</si>
  <si>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</si>
  <si>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</si>
  <si>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</si>
  <si>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</si>
  <si>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</si>
  <si>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</si>
  <si>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</si>
  <si>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</si>
  <si>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</si>
  <si>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</si>
  <si>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</si>
  <si>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</si>
  <si>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</si>
  <si>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</si>
  <si>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</si>
  <si>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</si>
  <si>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</si>
  <si>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</si>
  <si>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</si>
  <si>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</si>
  <si>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</si>
  <si>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</si>
  <si>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</si>
  <si>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</si>
  <si>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</si>
  <si>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</si>
  <si>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</si>
  <si>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</si>
  <si>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</si>
  <si>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</si>
  <si>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</si>
  <si>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</si>
  <si>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</si>
  <si>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</si>
  <si>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</si>
  <si>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</si>
  <si>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</si>
  <si>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</si>
  <si>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</si>
  <si>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</si>
  <si>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</si>
  <si>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</si>
  <si>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</si>
  <si>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</si>
  <si>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</si>
  <si>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</si>
  <si>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</si>
  <si>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</si>
  <si>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</si>
  <si>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</si>
  <si>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</si>
  <si>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</si>
  <si>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</si>
  <si>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</si>
  <si>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</si>
  <si>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</si>
  <si>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</si>
  <si>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</si>
  <si>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</si>
  <si>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</si>
  <si>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</si>
  <si>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</si>
  <si>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</si>
  <si>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</si>
  <si>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</si>
  <si>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</si>
  <si>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</si>
  <si>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</si>
  <si>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</si>
  <si>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</si>
  <si>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</si>
  <si>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</si>
  <si>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</si>
  <si>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</si>
  <si>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</si>
  <si>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</si>
  <si>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</si>
  <si>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</si>
  <si>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</si>
  <si>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</si>
  <si>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</si>
  <si>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</si>
  <si>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</si>
  <si>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</si>
  <si>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</si>
  <si>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</si>
  <si>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</si>
  <si>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</si>
  <si>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</si>
  <si>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</si>
  <si>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</si>
  <si>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</si>
  <si>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</si>
  <si>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</si>
  <si>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</si>
  <si>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</si>
  <si>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</si>
  <si>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</si>
  <si>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</si>
  <si>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</si>
  <si>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</si>
  <si>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</si>
  <si>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</si>
  <si>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</si>
  <si>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</si>
  <si>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</si>
  <si>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</si>
  <si>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</si>
  <si>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</si>
  <si>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</si>
  <si>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</si>
  <si>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</si>
  <si>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</si>
  <si>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</si>
  <si>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</si>
  <si>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</si>
  <si>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</si>
  <si>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</si>
  <si>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</si>
  <si>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</si>
  <si>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</si>
  <si>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</si>
  <si>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</si>
  <si>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</si>
  <si>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</si>
  <si>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</si>
  <si>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</si>
  <si>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</si>
  <si>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</si>
  <si>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</si>
  <si>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</si>
  <si>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</si>
  <si>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</si>
  <si>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</si>
  <si>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</si>
  <si>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</si>
  <si>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</si>
  <si>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</si>
  <si>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</si>
  <si>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</si>
  <si>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</si>
  <si>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</si>
  <si>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</si>
  <si>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</si>
  <si>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</si>
  <si>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</si>
  <si>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</si>
  <si>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</si>
  <si>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</si>
  <si>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</si>
  <si>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</si>
  <si>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</si>
  <si>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</si>
  <si>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</si>
  <si>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</si>
  <si>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</si>
  <si>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</si>
  <si>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</si>
  <si>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</si>
  <si>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</si>
  <si>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</si>
  <si>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</si>
  <si>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</si>
  <si>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</si>
  <si>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</si>
  <si>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</si>
  <si>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</si>
  <si>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</si>
  <si>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</si>
  <si>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</si>
  <si>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</si>
  <si>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</si>
  <si>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</si>
  <si>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</si>
  <si>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</si>
  <si>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</si>
  <si>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</si>
  <si>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</si>
  <si>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</si>
  <si>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</si>
  <si>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</si>
  <si>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</si>
  <si>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</si>
  <si>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</si>
  <si>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</si>
  <si>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</si>
  <si>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</si>
  <si>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</si>
  <si>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</si>
  <si>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</si>
  <si>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</si>
  <si>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</si>
  <si>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</si>
  <si>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</si>
  <si>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</si>
  <si>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</si>
  <si>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</si>
  <si>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</si>
  <si>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</si>
  <si>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</si>
  <si>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</si>
  <si>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</si>
  <si>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</si>
  <si>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</si>
  <si>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</si>
  <si>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</si>
  <si>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</si>
  <si>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</si>
  <si>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</si>
  <si>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</si>
  <si>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</si>
  <si>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</si>
  <si>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</si>
  <si>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</si>
  <si>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</si>
  <si>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</si>
  <si>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</si>
  <si>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</si>
  <si>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</si>
  <si>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</si>
  <si>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</si>
  <si>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</si>
  <si>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</si>
  <si>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</si>
  <si>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</si>
  <si>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</si>
  <si>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</si>
  <si>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</si>
  <si>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</si>
  <si>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</si>
  <si>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</si>
  <si>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</si>
  <si>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</si>
  <si>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</si>
  <si>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</si>
  <si>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</si>
  <si>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</si>
  <si>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</si>
  <si>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</si>
  <si>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</si>
  <si>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</si>
  <si>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</si>
  <si>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</si>
  <si>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</si>
  <si>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</si>
  <si>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</si>
  <si>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</si>
  <si>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</si>
  <si>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</si>
  <si>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</si>
  <si>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</si>
  <si>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</si>
  <si>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</si>
  <si>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</si>
  <si>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</si>
  <si>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</si>
  <si>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</si>
  <si>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</si>
  <si>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</si>
  <si>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</si>
  <si>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</si>
  <si>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</si>
  <si>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</si>
  <si>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</si>
  <si>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</si>
  <si>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</si>
  <si>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</si>
  <si>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</si>
  <si>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</si>
  <si>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</si>
  <si>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</si>
  <si>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</si>
  <si>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</si>
  <si>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</si>
  <si>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</si>
  <si>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</si>
  <si>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</si>
  <si>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</si>
  <si>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</si>
  <si>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</si>
  <si>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</si>
  <si>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</si>
  <si>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</si>
  <si>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</si>
  <si>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</si>
  <si>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</si>
  <si>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</si>
  <si>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</si>
  <si>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</si>
  <si>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</si>
  <si>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</si>
  <si>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</si>
  <si>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</si>
  <si>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</si>
  <si>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</si>
  <si>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</si>
  <si>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</si>
  <si>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</si>
  <si>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</si>
  <si>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</si>
  <si>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</si>
  <si>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</si>
  <si>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</si>
  <si>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</si>
  <si>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</si>
  <si>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</si>
  <si>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</si>
  <si>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</si>
  <si>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</si>
  <si>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</si>
  <si>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</si>
  <si>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</si>
  <si>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</si>
  <si>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</si>
  <si>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</si>
  <si>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</si>
  <si>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</si>
  <si>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</si>
  <si>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</si>
  <si>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</si>
  <si>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</si>
  <si>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</si>
  <si>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</si>
  <si>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</si>
  <si>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</si>
  <si>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</si>
  <si>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</si>
  <si>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</si>
  <si>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</si>
  <si>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</si>
  <si>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</si>
  <si>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</si>
  <si>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</si>
  <si>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</si>
  <si>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</si>
  <si>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</si>
  <si>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</si>
  <si>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</si>
  <si>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</si>
  <si>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</si>
  <si>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</si>
  <si>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</si>
  <si>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</si>
  <si>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</si>
  <si>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</si>
  <si>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</si>
  <si>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</si>
  <si>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</si>
  <si>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</si>
  <si>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</si>
  <si>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</si>
  <si>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</si>
  <si>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</si>
  <si>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</si>
  <si>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</si>
  <si>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</si>
  <si>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</si>
  <si>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</si>
  <si>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</si>
  <si>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</si>
  <si>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</si>
  <si>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</si>
  <si>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</si>
  <si>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</si>
  <si>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</si>
  <si>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</si>
  <si>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</si>
  <si>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</si>
  <si>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</si>
  <si>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</si>
  <si>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</si>
  <si>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</si>
  <si>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</si>
  <si>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</si>
  <si>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</si>
  <si>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</si>
  <si>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</si>
  <si>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</si>
  <si>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</si>
  <si>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</si>
  <si>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</si>
  <si>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</si>
  <si>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</si>
  <si>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</si>
  <si>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</si>
  <si>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</si>
  <si>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</si>
  <si>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</si>
  <si>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</si>
  <si>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</si>
  <si>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</si>
  <si>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</si>
  <si>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</si>
  <si>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</si>
  <si>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</si>
  <si>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</si>
  <si>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</si>
  <si>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</si>
  <si>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</si>
  <si>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</si>
  <si>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</si>
  <si>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</si>
  <si>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</si>
  <si>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</si>
  <si>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</si>
  <si>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</si>
  <si>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</si>
  <si>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</si>
  <si>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</si>
  <si>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</si>
  <si>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</si>
  <si>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</si>
  <si>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</si>
  <si>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</si>
  <si>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</si>
  <si>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</si>
  <si>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</si>
  <si>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</si>
  <si>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</si>
  <si>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</si>
  <si>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</si>
  <si>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</si>
  <si>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</si>
  <si>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</si>
  <si>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</si>
  <si>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</si>
  <si>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</si>
  <si>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</si>
  <si>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</si>
  <si>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</si>
  <si>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</si>
  <si>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</si>
  <si>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</si>
  <si>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</si>
  <si>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</si>
  <si>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</si>
  <si>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</si>
  <si>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</si>
  <si>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</si>
  <si>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</si>
  <si>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</si>
  <si>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</si>
  <si>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</si>
  <si>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</si>
  <si>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</si>
  <si>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</si>
  <si>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</si>
  <si>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</si>
  <si>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</si>
  <si>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</si>
  <si>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</si>
  <si>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</si>
  <si>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</si>
  <si>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</si>
  <si>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</si>
  <si>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</si>
  <si>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</si>
  <si>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</si>
  <si>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</si>
  <si>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</si>
  <si>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</si>
  <si>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</si>
  <si>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</si>
  <si>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</si>
  <si>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</si>
  <si>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</si>
  <si>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</si>
  <si>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</si>
  <si>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</si>
  <si>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</si>
  <si>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</si>
  <si>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</si>
  <si>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</si>
  <si>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</si>
  <si>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</si>
  <si>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</si>
  <si>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</si>
  <si>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</si>
  <si>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</si>
  <si>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</si>
  <si>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</si>
  <si>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</si>
  <si>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</si>
  <si>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</si>
  <si>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</si>
  <si>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</si>
  <si>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</si>
  <si>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</si>
  <si>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</si>
  <si>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</si>
  <si>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</si>
  <si>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</si>
  <si>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</si>
  <si>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</si>
  <si>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</si>
  <si>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</si>
  <si>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</si>
  <si>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</si>
  <si>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</si>
  <si>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</si>
  <si>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</si>
  <si>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</si>
  <si>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</si>
  <si>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</si>
  <si>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</si>
  <si>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</si>
  <si>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</si>
  <si>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</si>
  <si>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</si>
  <si>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</si>
  <si>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</si>
  <si>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</si>
  <si>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</si>
  <si>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</si>
  <si>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</si>
  <si>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</si>
  <si>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</si>
  <si>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</si>
  <si>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</si>
  <si>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</si>
  <si>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</si>
  <si>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</si>
  <si>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</si>
  <si>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</si>
  <si>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</si>
  <si>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</si>
  <si>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</si>
  <si>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</si>
  <si>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</si>
  <si>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</si>
  <si>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</si>
  <si>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</si>
  <si>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</si>
  <si>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</si>
  <si>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</si>
  <si>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</si>
  <si>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</si>
  <si>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</si>
  <si>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</si>
  <si>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</si>
  <si>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</si>
  <si>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</si>
  <si>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</si>
  <si>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</si>
  <si>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</si>
  <si>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</si>
  <si>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</si>
  <si>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</si>
  <si>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</si>
  <si>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</si>
  <si>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</si>
  <si>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</si>
  <si>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</si>
  <si>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</si>
  <si>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</si>
  <si>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</si>
  <si>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</si>
  <si>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</si>
  <si>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</si>
  <si>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</si>
  <si>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</si>
  <si>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</si>
  <si>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</si>
  <si>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</si>
  <si>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</si>
  <si>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</si>
  <si>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</si>
  <si>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</si>
  <si>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</si>
  <si>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</si>
  <si>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</si>
  <si>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</si>
  <si>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</si>
  <si>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</si>
  <si>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</si>
  <si>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</si>
  <si>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</si>
  <si>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</si>
  <si>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</si>
  <si>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</si>
  <si>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</si>
  <si>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</si>
  <si>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</si>
  <si>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</si>
  <si>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</si>
  <si>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</si>
  <si>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</si>
  <si>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</si>
  <si>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</si>
  <si>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</si>
  <si>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</si>
  <si>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</si>
  <si>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</si>
  <si>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</si>
  <si>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</si>
  <si>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</si>
  <si>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</si>
  <si>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</si>
  <si>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</si>
  <si>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</si>
  <si>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</si>
  <si>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</si>
  <si>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</si>
  <si>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</si>
  <si>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</si>
  <si>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</si>
  <si>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</si>
  <si>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</si>
  <si>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</si>
  <si>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</si>
  <si>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</si>
  <si>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</si>
  <si>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</si>
  <si>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</si>
  <si>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</si>
  <si>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</si>
  <si>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</si>
  <si>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</si>
  <si>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</si>
  <si>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</si>
  <si>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</si>
  <si>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</si>
  <si>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</si>
  <si>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</si>
  <si>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</si>
  <si>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</si>
  <si>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</si>
  <si>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</si>
  <si>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</si>
  <si>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</si>
  <si>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</si>
  <si>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</si>
  <si>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</si>
  <si>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</si>
  <si>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</si>
  <si>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</si>
  <si>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</si>
  <si>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</si>
  <si>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</si>
  <si>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</si>
  <si>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</si>
  <si>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</si>
  <si>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</si>
  <si>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</si>
  <si>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</si>
  <si>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</si>
  <si>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</si>
  <si>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</si>
  <si>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</si>
  <si>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</si>
  <si>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</si>
  <si>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</si>
  <si>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</si>
  <si>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</si>
  <si>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</si>
  <si>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</si>
  <si>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</si>
  <si>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</si>
  <si>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</si>
  <si>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</si>
  <si>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</si>
  <si>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</si>
  <si>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</si>
  <si>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</si>
  <si>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</si>
  <si>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</si>
  <si>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</si>
  <si>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</si>
  <si>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</si>
  <si>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</si>
  <si>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</si>
  <si>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</si>
  <si>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</si>
  <si>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</si>
  <si>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</si>
  <si>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</si>
  <si>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</si>
  <si>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</si>
  <si>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</si>
  <si>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</si>
  <si>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</si>
  <si>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</si>
  <si>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</si>
  <si>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</si>
  <si>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</si>
  <si>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</si>
  <si>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</si>
  <si>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</si>
  <si>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</si>
  <si>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</si>
  <si>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</si>
  <si>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</si>
  <si>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</si>
  <si>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</si>
  <si>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</si>
  <si>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</si>
  <si>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</si>
  <si>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</si>
  <si>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</si>
  <si>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</si>
  <si>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</si>
  <si>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</si>
  <si>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</si>
  <si>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</si>
  <si>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</si>
  <si>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</si>
  <si>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</si>
  <si>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</si>
  <si>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</si>
  <si>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</si>
  <si>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</si>
  <si>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</si>
  <si>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</si>
  <si>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</si>
  <si>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</si>
  <si>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</si>
  <si>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</si>
  <si>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</si>
  <si>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</si>
  <si>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</si>
  <si>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</si>
  <si>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</si>
  <si>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</si>
  <si>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</si>
  <si>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</si>
  <si>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</si>
  <si>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</si>
  <si>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</si>
  <si>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</si>
  <si>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</si>
  <si>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</si>
  <si>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</si>
  <si>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</si>
  <si>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</si>
  <si>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</si>
  <si>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</si>
  <si>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</si>
  <si>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</si>
  <si>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</si>
  <si>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</si>
  <si>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</si>
  <si>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</si>
  <si>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</si>
  <si>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</si>
  <si>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</si>
  <si>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</si>
  <si>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</si>
  <si>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</si>
  <si>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</si>
  <si>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</si>
  <si>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</si>
  <si>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</si>
  <si>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</si>
  <si>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</si>
  <si>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</si>
  <si>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</si>
  <si>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</si>
  <si>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</si>
  <si>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</si>
  <si>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</si>
  <si>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</si>
  <si>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</si>
  <si>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</si>
  <si>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</si>
  <si>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</si>
  <si>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</si>
  <si>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</si>
  <si>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</si>
  <si>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</si>
  <si>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</si>
  <si>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</si>
  <si>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</si>
  <si>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</si>
  <si>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</si>
  <si>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</si>
  <si>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</si>
  <si>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</si>
  <si>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</si>
  <si>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</si>
  <si>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</si>
  <si>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</si>
  <si>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</si>
  <si>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</si>
  <si>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</si>
  <si>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</si>
  <si>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</si>
  <si>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</si>
  <si>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</si>
  <si>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</si>
  <si>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</si>
  <si>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</si>
  <si>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</si>
  <si>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</si>
  <si>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</si>
  <si>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</si>
  <si>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</si>
  <si>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</si>
  <si>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</si>
  <si>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</si>
  <si>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</si>
  <si>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</si>
  <si>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</si>
  <si>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</si>
  <si>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</si>
  <si>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</si>
  <si>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</si>
  <si>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</si>
  <si>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</si>
  <si>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</si>
  <si>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</si>
  <si>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</si>
  <si>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</si>
  <si>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</si>
  <si>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</si>
  <si>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</si>
  <si>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</si>
  <si>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</si>
  <si>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</si>
  <si>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</si>
  <si>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</si>
  <si>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</si>
  <si>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</si>
  <si>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</si>
  <si>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</si>
  <si>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</si>
  <si>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</si>
  <si>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</si>
  <si>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</si>
  <si>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</si>
  <si>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</si>
  <si>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</si>
  <si>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</si>
  <si>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</si>
  <si>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</si>
  <si>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</si>
  <si>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</si>
  <si>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</si>
  <si>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</si>
  <si>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</si>
  <si>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</si>
  <si>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</si>
  <si>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</si>
  <si>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</si>
  <si>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</si>
  <si>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</si>
  <si>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</si>
  <si>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</si>
  <si>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</si>
  <si>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</si>
  <si>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</si>
  <si>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</si>
  <si>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</si>
  <si>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</si>
  <si>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</si>
  <si>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</si>
  <si>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</si>
  <si>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</si>
  <si>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</si>
  <si>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</si>
  <si>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</si>
  <si>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</si>
  <si>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</si>
  <si>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</si>
  <si>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</si>
  <si>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</si>
  <si>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</si>
  <si>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</si>
  <si>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</si>
  <si>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</si>
  <si>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</si>
  <si>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</si>
  <si>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</si>
  <si>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</si>
  <si>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</si>
  <si>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</si>
  <si>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</si>
  <si>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</si>
  <si>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</si>
  <si>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</si>
  <si>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</si>
  <si>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</si>
  <si>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</si>
  <si>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</si>
  <si>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</si>
  <si>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</si>
  <si>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</si>
  <si>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</si>
  <si>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</si>
  <si>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</si>
  <si>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</si>
  <si>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</si>
  <si>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</si>
  <si>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</si>
  <si>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</si>
  <si>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</si>
  <si>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</si>
  <si>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</si>
  <si>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</si>
  <si>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</si>
  <si>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</si>
  <si>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</si>
  <si>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</si>
  <si>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</si>
  <si>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</si>
  <si>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</si>
  <si>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</si>
  <si>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</si>
  <si>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</si>
  <si>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</si>
  <si>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</si>
  <si>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</si>
  <si>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</si>
  <si>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</si>
  <si>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</si>
  <si>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</si>
  <si>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</si>
  <si>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</si>
  <si>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</si>
  <si>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</si>
  <si>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</si>
  <si>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</si>
  <si>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</si>
  <si>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</si>
  <si>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</si>
  <si>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</si>
  <si>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</si>
  <si>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</si>
  <si>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</si>
  <si>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</si>
  <si>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</si>
  <si>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</si>
  <si>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</si>
  <si>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</si>
  <si>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</si>
  <si>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</si>
  <si>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</si>
  <si>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</si>
  <si>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</si>
  <si>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</si>
  <si>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</si>
  <si>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</si>
  <si>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</si>
  <si>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</si>
  <si>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</si>
  <si>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</si>
  <si>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</si>
  <si>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</si>
  <si>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</si>
  <si>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</si>
  <si>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</si>
  <si>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</si>
  <si>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</si>
  <si>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</si>
  <si>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</si>
  <si>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</si>
  <si>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</si>
  <si>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</si>
  <si>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</si>
  <si>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</si>
  <si>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</si>
  <si>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</si>
  <si>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</si>
  <si>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</si>
  <si>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</si>
  <si>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</si>
  <si>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</si>
  <si>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</si>
  <si>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</si>
  <si>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</si>
  <si>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</si>
  <si>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</si>
  <si>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</si>
  <si>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</si>
  <si>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</si>
  <si>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</si>
  <si>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</si>
  <si>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</si>
  <si>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</si>
  <si>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</si>
  <si>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</si>
  <si>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</si>
  <si>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</si>
  <si>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</si>
  <si>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</si>
  <si>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</si>
  <si>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</si>
  <si>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</si>
  <si>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</si>
  <si>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</si>
  <si>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</si>
  <si>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</si>
  <si>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</si>
  <si>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</si>
  <si>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</si>
  <si>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</si>
  <si>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</si>
  <si>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</si>
  <si>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</si>
  <si>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</si>
  <si>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</si>
  <si>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</si>
  <si>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</si>
  <si>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</si>
  <si>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</si>
  <si>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</si>
  <si>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</si>
  <si>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</si>
  <si>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</si>
  <si>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</si>
  <si>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</si>
  <si>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</si>
  <si>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</si>
  <si>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</si>
  <si>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</si>
  <si>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</si>
  <si>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</si>
  <si>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</si>
  <si>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</si>
  <si>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</si>
  <si>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</si>
  <si>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</si>
  <si>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</si>
  <si>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</si>
  <si>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</si>
  <si>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</si>
  <si>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</si>
  <si>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</si>
  <si>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</si>
  <si>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</si>
  <si>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</si>
  <si>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</si>
  <si>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</si>
  <si>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</si>
  <si>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</si>
  <si>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</si>
  <si>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</si>
  <si>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</si>
  <si>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</si>
  <si>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</si>
  <si>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</si>
  <si>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</si>
  <si>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</si>
  <si>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</si>
  <si>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</si>
  <si>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</si>
  <si>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</si>
  <si>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</si>
  <si>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</si>
  <si>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</si>
  <si>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</si>
  <si>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</si>
  <si>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</si>
  <si>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</si>
  <si>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</si>
  <si>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</si>
  <si>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</si>
  <si>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</si>
  <si>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</si>
  <si>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</si>
  <si>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</si>
  <si>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</si>
  <si>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</si>
  <si>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</si>
  <si>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</si>
  <si>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</si>
  <si>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</si>
  <si>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</si>
  <si>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</si>
  <si>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</si>
  <si>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</si>
  <si>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</si>
  <si>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</si>
  <si>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</si>
  <si>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</si>
  <si>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</si>
  <si>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</si>
  <si>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</si>
  <si>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</si>
  <si>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</si>
  <si>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</si>
  <si>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</si>
  <si>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</si>
  <si>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</si>
  <si>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</si>
  <si>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</si>
  <si>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</si>
  <si>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</si>
  <si>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</si>
  <si>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</si>
  <si>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</si>
  <si>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</si>
  <si>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</si>
  <si>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</si>
  <si>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</si>
  <si>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</si>
  <si>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</si>
  <si>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</si>
  <si>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</si>
  <si>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</si>
  <si>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</si>
  <si>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</si>
  <si>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</si>
  <si>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</si>
  <si>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</si>
  <si>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</si>
  <si>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</si>
  <si>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</si>
  <si>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</si>
  <si>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</si>
  <si>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</si>
  <si>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</si>
  <si>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</si>
  <si>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</si>
  <si>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</si>
  <si>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</si>
  <si>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</si>
  <si>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</si>
  <si>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</si>
  <si>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</si>
  <si>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</si>
  <si>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</si>
  <si>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</si>
  <si>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</si>
  <si>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</si>
  <si>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</si>
  <si>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</si>
  <si>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</si>
  <si>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</si>
  <si>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</si>
  <si>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</si>
  <si>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</si>
  <si>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</si>
  <si>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</si>
  <si>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</si>
  <si>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</si>
  <si>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</si>
  <si>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</si>
  <si>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</si>
  <si>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</si>
  <si>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</si>
  <si>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</si>
  <si>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</si>
  <si>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</si>
  <si>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</si>
  <si>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</si>
  <si>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</si>
  <si>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</si>
  <si>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</si>
  <si>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</si>
  <si>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</si>
  <si>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</si>
  <si>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</si>
  <si>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</si>
  <si>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</si>
  <si>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</si>
  <si>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</si>
  <si>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</si>
  <si>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</si>
  <si>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</si>
  <si>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</si>
  <si>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</si>
  <si>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</si>
  <si>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</si>
  <si>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</si>
  <si>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</si>
  <si>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</si>
  <si>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</si>
  <si>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</si>
  <si>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</si>
  <si>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</si>
  <si>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</si>
  <si>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</si>
  <si>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</si>
  <si>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</si>
  <si>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</si>
  <si>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</si>
  <si>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</si>
  <si>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</si>
  <si>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</si>
  <si>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</si>
  <si>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</si>
  <si>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</si>
  <si>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</si>
  <si>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</si>
  <si>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</si>
  <si>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</si>
  <si>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</si>
  <si>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</si>
  <si>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</si>
  <si>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</si>
  <si>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</si>
  <si>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</si>
  <si>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</si>
  <si>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</si>
  <si>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</si>
  <si>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</si>
  <si>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</si>
  <si>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</si>
  <si>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</si>
  <si>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</si>
  <si>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</si>
  <si>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</si>
  <si>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</si>
  <si>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</si>
  <si>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</si>
  <si>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</si>
  <si>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</si>
  <si>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</si>
  <si>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</si>
  <si>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</si>
  <si>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</si>
  <si>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</si>
  <si>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</si>
  <si>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</si>
  <si>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</si>
  <si>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</si>
  <si>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</si>
  <si>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</si>
  <si>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</si>
  <si>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</si>
  <si>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</si>
  <si>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</si>
  <si>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</si>
  <si>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</si>
  <si>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</si>
  <si>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</si>
  <si>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</si>
  <si>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</si>
  <si>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</si>
  <si>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</si>
  <si>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</si>
  <si>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</si>
  <si>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</si>
  <si>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</si>
  <si>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</si>
  <si>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</si>
  <si>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</si>
  <si>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</si>
  <si>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</si>
  <si>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</si>
  <si>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</si>
  <si>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</si>
  <si>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</si>
  <si>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</si>
  <si>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</si>
  <si>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</si>
  <si>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</si>
  <si>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</si>
  <si>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</si>
  <si>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</si>
  <si>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</si>
  <si>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</si>
  <si>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</si>
  <si>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</si>
  <si>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</si>
  <si>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</si>
  <si>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</si>
  <si>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</si>
  <si>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</si>
  <si>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</si>
  <si>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</si>
  <si>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</si>
  <si>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</si>
  <si>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</si>
  <si>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</si>
  <si>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</si>
  <si>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</si>
  <si>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</si>
  <si>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</si>
  <si>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</si>
  <si>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</si>
  <si>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</si>
  <si>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</si>
  <si>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</si>
  <si>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</si>
  <si>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</si>
  <si>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</si>
  <si>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</si>
  <si>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</si>
  <si>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</si>
  <si>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</si>
  <si>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</si>
  <si>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</si>
  <si>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</si>
  <si>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</si>
  <si>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</si>
  <si>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</si>
  <si>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</si>
  <si>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</si>
  <si>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</si>
  <si>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</si>
  <si>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</si>
  <si>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</si>
  <si>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</si>
  <si>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</si>
  <si>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</si>
  <si>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</si>
  <si>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</si>
  <si>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</si>
  <si>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</si>
  <si>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</si>
  <si>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</si>
  <si>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</si>
  <si>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</si>
  <si>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</si>
  <si>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</si>
  <si>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</si>
  <si>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</si>
  <si>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</si>
  <si>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</si>
  <si>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</si>
  <si>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</si>
  <si>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</si>
  <si>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</si>
  <si>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</si>
  <si>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</si>
  <si>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</si>
  <si>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</si>
  <si>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</si>
  <si>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</si>
  <si>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</si>
  <si>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</si>
  <si>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</si>
  <si>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</si>
  <si>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</si>
  <si>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</si>
  <si>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</si>
  <si>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</si>
  <si>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</si>
  <si>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</si>
  <si>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</si>
  <si>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</si>
  <si>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</si>
  <si>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</si>
  <si>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</si>
  <si>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</si>
  <si>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</si>
  <si>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</si>
  <si>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</si>
  <si>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</si>
  <si>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</si>
  <si>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</si>
  <si>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</si>
  <si>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</si>
  <si>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</si>
  <si>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</si>
  <si>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</si>
  <si>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</si>
  <si>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</si>
  <si>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</si>
  <si>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</si>
  <si>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</si>
  <si>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</si>
  <si>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</si>
  <si>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</si>
  <si>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</si>
  <si>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</si>
  <si>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</si>
  <si>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</si>
  <si>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</si>
  <si>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</si>
  <si>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</si>
  <si>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</si>
  <si>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</si>
  <si>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</si>
  <si>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</si>
  <si>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</si>
  <si>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</si>
  <si>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</si>
  <si>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</si>
  <si>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</si>
  <si>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</si>
  <si>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</si>
  <si>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</si>
  <si>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</si>
  <si>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</si>
  <si>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</si>
  <si>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</si>
  <si>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</si>
  <si>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</si>
  <si>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</si>
  <si>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</si>
  <si>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</si>
  <si>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</si>
  <si>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</si>
  <si>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</si>
  <si>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</si>
  <si>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</si>
  <si>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</si>
  <si>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</si>
  <si>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</si>
  <si>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</si>
  <si>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</si>
  <si>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</si>
  <si>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</si>
  <si>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</si>
  <si>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</si>
  <si>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</si>
  <si>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</si>
  <si>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</si>
  <si>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</si>
  <si>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</si>
  <si>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</si>
  <si>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</si>
  <si>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</si>
  <si>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</si>
  <si>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</si>
  <si>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</si>
  <si>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</si>
  <si>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</si>
  <si>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</si>
  <si>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</si>
  <si>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</si>
  <si>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</si>
  <si>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</si>
  <si>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</si>
  <si>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</si>
  <si>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</si>
  <si>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</si>
  <si>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</si>
  <si>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</si>
  <si>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</si>
  <si>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</si>
  <si>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</si>
  <si>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</si>
  <si>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</si>
  <si>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</si>
  <si>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</si>
  <si>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</si>
  <si>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</si>
  <si>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</si>
  <si>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</si>
  <si>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</si>
  <si>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</si>
  <si>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</si>
  <si>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</si>
  <si>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</si>
  <si>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</si>
  <si>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</si>
  <si>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</si>
  <si>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</si>
  <si>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</si>
  <si>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</si>
  <si>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</si>
  <si>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</si>
  <si>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</si>
  <si>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</si>
  <si>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</si>
  <si>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</si>
  <si>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</si>
  <si>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</si>
  <si>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</si>
  <si>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</si>
  <si>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</si>
  <si>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</si>
  <si>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</si>
  <si>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</si>
  <si>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</si>
  <si>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</si>
  <si>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</si>
  <si>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</si>
  <si>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</si>
  <si>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</si>
  <si>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</si>
  <si>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</si>
  <si>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</si>
  <si>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</si>
  <si>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</si>
  <si>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</si>
  <si>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</si>
  <si>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</si>
  <si>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</si>
  <si>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</si>
  <si>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</si>
  <si>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</si>
  <si>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</si>
  <si>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</si>
  <si>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</si>
  <si>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</si>
  <si>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</si>
  <si>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</si>
  <si>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</si>
  <si>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</si>
  <si>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</si>
  <si>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</si>
  <si>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</si>
  <si>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</si>
  <si>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</si>
  <si>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</si>
  <si>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</si>
  <si>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</si>
  <si>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</si>
  <si>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</si>
  <si>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</si>
  <si>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</si>
  <si>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</si>
  <si>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</si>
  <si>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</si>
  <si>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</si>
  <si>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</si>
  <si>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</si>
  <si>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</si>
  <si>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</si>
  <si>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</si>
  <si>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</si>
  <si>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</si>
  <si>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</si>
  <si>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</si>
  <si>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</si>
  <si>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</si>
  <si>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</si>
  <si>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</si>
  <si>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</si>
  <si>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</si>
  <si>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</si>
  <si>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</si>
  <si>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</si>
  <si>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</si>
  <si>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</si>
  <si>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</si>
  <si>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</si>
  <si>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</si>
  <si>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</si>
  <si>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</si>
  <si>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</si>
  <si>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</si>
  <si>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</si>
  <si>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</si>
  <si>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</si>
  <si>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</si>
  <si>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</si>
  <si>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</si>
  <si>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</si>
  <si>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</si>
  <si>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</si>
  <si>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</si>
  <si>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</si>
  <si>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</si>
  <si>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</si>
  <si>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</si>
  <si>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</si>
  <si>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</si>
  <si>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</si>
  <si>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</si>
  <si>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</si>
  <si>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</si>
  <si>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</si>
  <si>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</si>
  <si>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</si>
  <si>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</si>
  <si>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</si>
  <si>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</si>
  <si>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</si>
  <si>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</si>
  <si>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</si>
  <si>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</si>
  <si>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</si>
  <si>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</si>
  <si>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</si>
  <si>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</si>
  <si>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</si>
  <si>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</si>
  <si>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</si>
  <si>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</si>
  <si>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</si>
  <si>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</si>
  <si>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</si>
  <si>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</si>
  <si>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</si>
  <si>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</si>
  <si>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</si>
  <si>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</si>
  <si>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</si>
  <si>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</si>
  <si>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</si>
  <si>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</si>
  <si>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</si>
  <si>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</si>
  <si>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</si>
  <si>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</si>
  <si>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</si>
  <si>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</si>
  <si>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</si>
  <si>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</si>
  <si>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</si>
  <si>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</si>
  <si>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</si>
  <si>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</si>
  <si>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</si>
  <si>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</si>
  <si>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</si>
  <si>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</si>
  <si>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</si>
  <si>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</si>
  <si>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</si>
  <si>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</si>
  <si>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</si>
  <si>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</si>
  <si>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</si>
  <si>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</si>
  <si>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</si>
  <si>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</si>
  <si>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</si>
  <si>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</si>
  <si>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</si>
  <si>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</si>
  <si>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</si>
  <si>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</si>
  <si>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</si>
  <si>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</si>
  <si>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</si>
  <si>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</si>
  <si>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</si>
  <si>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</si>
  <si>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</si>
  <si>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</si>
  <si>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</si>
  <si>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</si>
  <si>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</si>
  <si>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</si>
  <si>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</si>
  <si>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</si>
  <si>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</si>
  <si>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</si>
  <si>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</si>
  <si>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</si>
  <si>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</si>
  <si>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</si>
  <si>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</si>
  <si>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</si>
  <si>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</si>
  <si>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</si>
  <si>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</si>
  <si>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</si>
  <si>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</si>
  <si>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</si>
  <si>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</si>
  <si>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</si>
  <si>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</si>
  <si>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</si>
  <si>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</si>
  <si>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</si>
  <si>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</si>
  <si>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</si>
  <si>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</si>
  <si>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</si>
  <si>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</si>
  <si>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</si>
  <si>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</si>
  <si>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</si>
  <si>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</si>
  <si>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</si>
  <si>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</si>
  <si>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</si>
  <si>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</si>
  <si>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</si>
  <si>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</si>
  <si>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</si>
  <si>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</si>
  <si>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</si>
  <si>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</si>
  <si>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</si>
  <si>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</si>
  <si>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</si>
  <si>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</si>
  <si>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</si>
  <si>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</si>
  <si>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</si>
  <si>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</si>
  <si>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</si>
  <si>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</si>
  <si>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</si>
  <si>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</si>
  <si>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</si>
  <si>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</si>
  <si>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</si>
  <si>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</si>
  <si>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</si>
  <si>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</si>
  <si>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</si>
  <si>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</si>
  <si>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</si>
  <si>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</si>
  <si>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</si>
  <si>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</si>
  <si>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</si>
  <si>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</si>
  <si>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</si>
  <si>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</si>
  <si>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</si>
  <si>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</si>
  <si>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</si>
  <si>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</si>
  <si>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</si>
  <si>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</si>
  <si>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</si>
  <si>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</si>
  <si>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</si>
  <si>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</si>
  <si>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</si>
  <si>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</si>
  <si>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</si>
  <si>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</si>
  <si>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</si>
  <si>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</si>
  <si>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</si>
  <si>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</si>
  <si>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</si>
  <si>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</si>
  <si>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</si>
  <si>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</si>
  <si>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</si>
  <si>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</si>
  <si>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</si>
  <si>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</si>
  <si>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</si>
  <si>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</si>
  <si>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</si>
  <si>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</si>
  <si>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</si>
  <si>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</si>
  <si>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</si>
  <si>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</si>
  <si>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</si>
  <si>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</si>
  <si>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</si>
  <si>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</si>
  <si>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</si>
  <si>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</si>
  <si>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</si>
  <si>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</si>
  <si>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</si>
  <si>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</si>
  <si>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</si>
  <si>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</si>
  <si>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</si>
  <si>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</si>
  <si>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</si>
  <si>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</si>
  <si>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</si>
  <si>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</si>
  <si>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</si>
  <si>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</si>
  <si>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</si>
  <si>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</si>
  <si>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</si>
  <si>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</si>
  <si>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</si>
  <si>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</si>
  <si>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</si>
  <si>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</si>
  <si>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</si>
  <si>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</si>
  <si>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</si>
  <si>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</si>
  <si>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</si>
  <si>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</si>
  <si>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</si>
  <si>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</si>
  <si>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</si>
  <si>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</si>
  <si>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</si>
  <si>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</si>
  <si>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</si>
  <si>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</si>
  <si>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</si>
  <si>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</si>
  <si>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</si>
  <si>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</si>
  <si>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</si>
  <si>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</si>
  <si>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</si>
  <si>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</si>
  <si>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</si>
  <si>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</si>
  <si>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</si>
  <si>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</si>
  <si>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</si>
  <si>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</si>
  <si>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</si>
  <si>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</si>
  <si>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</si>
  <si>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</si>
  <si>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</si>
  <si>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</si>
  <si>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</si>
  <si>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</si>
  <si>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</si>
  <si>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</si>
  <si>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</si>
  <si>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</si>
  <si>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</si>
  <si>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</si>
  <si>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</si>
  <si>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</si>
  <si>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</si>
  <si>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</si>
  <si>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</si>
  <si>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</si>
  <si>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</si>
  <si>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</si>
  <si>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</si>
  <si>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</si>
  <si>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</si>
  <si>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</si>
  <si>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</si>
  <si>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</si>
  <si>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</si>
  <si>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</si>
  <si>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</si>
  <si>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</si>
  <si>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</si>
  <si>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</si>
  <si>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</si>
  <si>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</si>
  <si>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</si>
  <si>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</si>
  <si>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</si>
  <si>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</si>
  <si>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</si>
  <si>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</si>
  <si>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</si>
  <si>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</si>
  <si>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</si>
  <si>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</si>
  <si>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</si>
  <si>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</si>
  <si>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</si>
  <si>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</si>
  <si>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</si>
  <si>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</si>
  <si>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</si>
  <si>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</si>
  <si>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</si>
  <si>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</si>
  <si>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</si>
  <si>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</si>
  <si>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</si>
  <si>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</si>
  <si>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</si>
  <si>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</si>
  <si>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</si>
  <si>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</si>
  <si>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</si>
  <si>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</si>
  <si>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</si>
  <si>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</si>
  <si>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</si>
  <si>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</si>
  <si>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</si>
  <si>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</si>
  <si>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</si>
  <si>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</si>
  <si>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</si>
  <si>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</si>
  <si>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</si>
  <si>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</si>
  <si>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</si>
  <si>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</si>
  <si>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</si>
  <si>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</si>
  <si>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</si>
  <si>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</si>
  <si>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</si>
  <si>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</si>
  <si>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</si>
  <si>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</si>
  <si>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</si>
  <si>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</si>
  <si>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</si>
  <si>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</si>
  <si>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</si>
  <si>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</si>
  <si>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</si>
  <si>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</si>
  <si>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</si>
  <si>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</si>
  <si>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</si>
  <si>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</si>
  <si>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</si>
  <si>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</si>
  <si>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</si>
  <si>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</si>
  <si>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</si>
  <si>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</si>
  <si>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</si>
  <si>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</si>
  <si>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</si>
  <si>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</si>
  <si>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</si>
  <si>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</si>
  <si>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</si>
  <si>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</si>
  <si>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</si>
  <si>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</si>
  <si>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</si>
  <si>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</si>
  <si>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</si>
  <si>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</si>
  <si>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</si>
  <si>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</si>
  <si>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</si>
  <si>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</si>
  <si>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</si>
  <si>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</si>
  <si>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</si>
  <si>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</si>
  <si>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</si>
  <si>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</si>
  <si>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</si>
  <si>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</si>
  <si>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</si>
  <si>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</si>
  <si>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</si>
  <si>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</si>
  <si>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</si>
  <si>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</si>
  <si>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</si>
  <si>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</si>
  <si>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</si>
  <si>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</si>
  <si>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</si>
  <si>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</si>
  <si>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</si>
  <si>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</si>
  <si>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</si>
  <si>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</si>
  <si>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</si>
  <si>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</si>
  <si>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</si>
  <si>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</si>
  <si>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</si>
  <si>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</si>
  <si>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</si>
  <si>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</si>
  <si>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</si>
  <si>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</si>
  <si>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</si>
  <si>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</si>
  <si>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</si>
  <si>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</si>
  <si>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</si>
  <si>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</si>
  <si>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</si>
  <si>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</si>
  <si>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</si>
  <si>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</si>
  <si>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</si>
  <si>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</si>
  <si>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</si>
  <si>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</si>
  <si>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</si>
  <si>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</si>
  <si>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</si>
  <si>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</si>
  <si>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</si>
  <si>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</si>
  <si>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</si>
  <si>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</si>
  <si>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</si>
  <si>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</si>
  <si>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</si>
  <si>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</si>
  <si>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</si>
  <si>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</si>
  <si>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</si>
  <si>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</si>
  <si>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</si>
  <si>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</si>
  <si>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</si>
  <si>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</si>
  <si>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</si>
  <si>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</si>
  <si>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</si>
  <si>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</si>
  <si>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</si>
  <si>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</si>
  <si>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</si>
  <si>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</si>
  <si>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</si>
  <si>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</si>
  <si>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</si>
  <si>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</si>
  <si>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</si>
  <si>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</si>
  <si>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</si>
  <si>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</si>
  <si>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</si>
  <si>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</si>
  <si>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</si>
  <si>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</si>
  <si>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</si>
  <si>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</si>
  <si>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</si>
  <si>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</si>
  <si>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</si>
  <si>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</si>
  <si>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</si>
  <si>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</si>
  <si>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</si>
  <si>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</si>
  <si>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</si>
  <si>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</si>
  <si>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</si>
  <si>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</si>
  <si>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</si>
  <si>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</si>
  <si>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</si>
  <si>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</si>
  <si>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</si>
  <si>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</si>
  <si>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</si>
  <si>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</si>
  <si>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</si>
  <si>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</si>
  <si>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</si>
  <si>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</si>
  <si>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</si>
  <si>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</si>
  <si>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</si>
  <si>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</si>
  <si>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</si>
  <si>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</si>
  <si>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</si>
  <si>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</si>
  <si>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</si>
  <si>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</si>
  <si>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</si>
  <si>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</si>
  <si>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</si>
  <si>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</si>
  <si>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</si>
  <si>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</si>
  <si>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</si>
  <si>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</si>
  <si>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</si>
  <si>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</si>
  <si>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</si>
  <si>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</si>
  <si>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</si>
  <si>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</si>
  <si>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</si>
  <si>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</si>
  <si>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</si>
  <si>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</si>
  <si>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</si>
  <si>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</si>
  <si>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</si>
  <si>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</si>
  <si>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</si>
  <si>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</si>
  <si>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</si>
  <si>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</si>
  <si>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</si>
  <si>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</si>
  <si>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</si>
  <si>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</si>
  <si>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</si>
  <si>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</si>
  <si>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</si>
  <si>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</si>
  <si>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</si>
  <si>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</si>
  <si>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</si>
  <si>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</si>
  <si>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</si>
  <si>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</si>
  <si>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</si>
  <si>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</si>
  <si>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</si>
  <si>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</si>
  <si>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</si>
  <si>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</si>
  <si>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</si>
  <si>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</si>
  <si>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</si>
  <si>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</si>
  <si>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</si>
  <si>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</si>
  <si>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</si>
  <si>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</si>
  <si>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</si>
  <si>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</si>
  <si>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</si>
  <si>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</si>
  <si>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</si>
  <si>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</si>
  <si>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</si>
  <si>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</si>
  <si>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</si>
  <si>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</si>
  <si>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</si>
  <si>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</si>
  <si>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</si>
  <si>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</si>
  <si>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</si>
  <si>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</si>
  <si>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</si>
  <si>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</si>
  <si>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</si>
  <si>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</si>
  <si>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</si>
  <si>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</si>
  <si>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</si>
  <si>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</si>
  <si>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</si>
  <si>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</si>
  <si>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</si>
  <si>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</si>
  <si>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</si>
  <si>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</si>
  <si>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</si>
  <si>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</si>
  <si>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</si>
  <si>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</si>
  <si>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</si>
  <si>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</si>
  <si>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</si>
  <si>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</si>
  <si>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</si>
  <si>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</si>
  <si>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</si>
  <si>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</si>
  <si>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</si>
  <si>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</si>
  <si>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</si>
  <si>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</si>
  <si>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</si>
  <si>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</si>
  <si>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</si>
  <si>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</si>
  <si>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</si>
  <si>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</si>
  <si>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</si>
  <si>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</si>
  <si>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</si>
  <si>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</si>
  <si>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</si>
  <si>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</si>
  <si>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</si>
  <si>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</si>
  <si>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</si>
  <si>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</si>
  <si>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</si>
  <si>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</si>
  <si>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</si>
  <si>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</si>
  <si>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</si>
  <si>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</si>
  <si>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</si>
  <si>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</si>
  <si>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</si>
  <si>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</si>
  <si>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</si>
  <si>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</si>
  <si>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</si>
  <si>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</si>
  <si>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</si>
  <si>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</si>
  <si>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</si>
  <si>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</si>
  <si>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</si>
  <si>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</si>
  <si>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</si>
  <si>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</si>
  <si>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</si>
  <si>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</si>
  <si>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</si>
  <si>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</si>
  <si>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</si>
  <si>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</si>
  <si>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</si>
  <si>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</si>
  <si>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</si>
  <si>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</si>
  <si>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</si>
  <si>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</si>
  <si>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</si>
  <si>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</si>
  <si>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</si>
  <si>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</si>
  <si>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</si>
  <si>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</si>
  <si>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</si>
  <si>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</si>
  <si>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</si>
  <si>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</si>
  <si>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</si>
  <si>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</si>
  <si>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</si>
  <si>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</si>
  <si>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</si>
  <si>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</si>
  <si>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</si>
  <si>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</si>
  <si>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</si>
  <si>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</si>
  <si>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</si>
  <si>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</si>
  <si>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</si>
  <si>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</si>
  <si>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</si>
  <si>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</si>
  <si>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</si>
  <si>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</si>
  <si>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</si>
  <si>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</si>
  <si>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</si>
  <si>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</si>
  <si>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</si>
  <si>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</si>
  <si>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</si>
  <si>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</si>
  <si>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</si>
  <si>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</si>
  <si>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</si>
  <si>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</si>
  <si>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</si>
  <si>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</si>
  <si>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</si>
  <si>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</si>
  <si>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</si>
  <si>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</si>
  <si>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</si>
  <si>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</si>
  <si>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</si>
  <si>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</si>
  <si>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</si>
  <si>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</si>
  <si>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</si>
  <si>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</si>
  <si>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</si>
  <si>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</si>
  <si>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</si>
  <si>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</si>
  <si>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</si>
  <si>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</si>
  <si>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</si>
  <si>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</si>
  <si>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</si>
  <si>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</si>
  <si>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</si>
  <si>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</si>
  <si>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</si>
  <si>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</si>
  <si>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</si>
  <si>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</si>
  <si>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</si>
  <si>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</si>
  <si>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</si>
  <si>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</si>
  <si>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</si>
  <si>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</si>
  <si>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</si>
  <si>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</si>
  <si>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</si>
  <si>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</si>
  <si>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</si>
  <si>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</si>
  <si>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</si>
  <si>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</si>
  <si>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</si>
  <si>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</si>
  <si>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</si>
  <si>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</si>
  <si>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</si>
  <si>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</si>
  <si>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</si>
  <si>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</si>
  <si>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</si>
  <si>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</si>
  <si>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</si>
  <si>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</si>
  <si>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</si>
  <si>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</si>
  <si>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</si>
  <si>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</si>
  <si>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</si>
  <si>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</si>
  <si>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</si>
  <si>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</si>
  <si>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</si>
  <si>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</si>
  <si>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</si>
  <si>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</si>
  <si>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</si>
  <si>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</si>
  <si>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</si>
  <si>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</si>
  <si>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</si>
  <si>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</si>
  <si>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</si>
  <si>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</si>
  <si>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</si>
  <si>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</si>
  <si>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</si>
  <si>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</si>
  <si>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</si>
  <si>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</si>
  <si>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</si>
  <si>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</si>
  <si>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</si>
  <si>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</si>
  <si>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</si>
  <si>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</si>
  <si>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</si>
  <si>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</si>
  <si>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</si>
  <si>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</si>
  <si>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</si>
  <si>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</si>
  <si>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</si>
  <si>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</si>
  <si>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</si>
  <si>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</si>
  <si>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</si>
  <si>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</si>
  <si>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</si>
  <si>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</si>
  <si>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</si>
  <si>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</si>
  <si>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</si>
  <si>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</si>
  <si>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</si>
  <si>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</si>
  <si>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</si>
  <si>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</si>
  <si>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</si>
  <si>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</si>
  <si>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</si>
  <si>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</si>
  <si>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</si>
  <si>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</si>
  <si>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</si>
  <si>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</si>
  <si>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</si>
  <si>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</si>
  <si>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</si>
  <si>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</si>
  <si>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</si>
  <si>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</si>
  <si>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</si>
  <si>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</si>
  <si>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</si>
  <si>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</si>
  <si>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</si>
  <si>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</si>
  <si>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</si>
  <si>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</si>
  <si>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</si>
  <si>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</si>
  <si>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</si>
  <si>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</si>
  <si>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</si>
  <si>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</si>
  <si>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</si>
  <si>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</si>
  <si>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</si>
  <si>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</si>
  <si>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</si>
  <si>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</si>
  <si>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</si>
  <si>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</si>
  <si>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</si>
  <si>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</si>
  <si>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</si>
  <si>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</si>
  <si>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</si>
  <si>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</si>
  <si>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</si>
  <si>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</si>
  <si>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</si>
  <si>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</si>
  <si>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</si>
  <si>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</si>
  <si>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</si>
  <si>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</si>
  <si>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</si>
  <si>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</si>
  <si>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</si>
  <si>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</si>
  <si>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</si>
  <si>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</si>
  <si>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</si>
  <si>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</si>
  <si>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</si>
  <si>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</si>
  <si>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</si>
  <si>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</si>
  <si>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</si>
  <si>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</si>
  <si>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</si>
  <si>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</si>
  <si>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</si>
  <si>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</si>
  <si>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</si>
  <si>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</si>
  <si>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</si>
  <si>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</si>
  <si>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</si>
  <si>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</si>
  <si>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</si>
  <si>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</si>
  <si>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</si>
  <si>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</si>
  <si>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</si>
  <si>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</si>
  <si>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</si>
  <si>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</si>
  <si>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</si>
  <si>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</si>
  <si>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</si>
  <si>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</si>
  <si>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</si>
  <si>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</si>
  <si>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</si>
  <si>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</si>
  <si>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</si>
  <si>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</si>
  <si>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</si>
  <si>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</si>
  <si>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</si>
  <si>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</si>
  <si>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</si>
  <si>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</si>
  <si>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</si>
  <si>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</si>
  <si>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</si>
  <si>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</si>
  <si>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</si>
  <si>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</si>
  <si>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</si>
  <si>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</si>
  <si>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</si>
  <si>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</si>
  <si>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</si>
  <si>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</si>
  <si>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</si>
  <si>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</si>
  <si>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</si>
  <si>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</si>
  <si>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</si>
  <si>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</si>
  <si>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</si>
  <si>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</si>
  <si>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</si>
  <si>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</si>
  <si>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</si>
  <si>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</si>
  <si>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</si>
  <si>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</si>
  <si>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</si>
  <si>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</si>
  <si>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</si>
  <si>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</si>
  <si>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</si>
  <si>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</si>
  <si>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</si>
  <si>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</si>
  <si>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</si>
  <si>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</si>
  <si>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</si>
  <si>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</si>
  <si>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</si>
  <si>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</si>
  <si>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</si>
  <si>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</si>
  <si>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</si>
  <si>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</si>
  <si>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</si>
  <si>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</si>
  <si>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</si>
  <si>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</si>
  <si>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</si>
  <si>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</si>
  <si>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</si>
  <si>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</si>
  <si>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</si>
  <si>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</si>
  <si>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</si>
  <si>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</si>
  <si>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</si>
  <si>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</si>
  <si>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</si>
  <si>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</si>
  <si>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</si>
  <si>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</si>
  <si>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</si>
  <si>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</si>
  <si>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</si>
  <si>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</si>
  <si>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</si>
  <si>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</si>
  <si>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</si>
  <si>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</si>
  <si>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</si>
  <si>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</si>
  <si>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</si>
  <si>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</si>
  <si>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</si>
  <si>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</si>
  <si>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</si>
  <si>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</si>
  <si>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</si>
  <si>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</si>
  <si>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</si>
  <si>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</si>
  <si>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</si>
  <si>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</si>
  <si>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</si>
  <si>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</si>
  <si>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</si>
  <si>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</si>
  <si>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</si>
  <si>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</si>
  <si>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</si>
  <si>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</si>
  <si>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</si>
  <si>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</si>
  <si>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</si>
  <si>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</si>
  <si>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</si>
  <si>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</si>
  <si>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</si>
  <si>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</si>
  <si>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</si>
  <si>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</si>
  <si>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</si>
  <si>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</si>
  <si>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</si>
  <si>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</si>
  <si>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</si>
  <si>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</si>
  <si>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</si>
  <si>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</si>
  <si>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</si>
  <si>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</si>
  <si>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</si>
  <si>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</si>
  <si>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</si>
  <si>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</si>
  <si>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</si>
  <si>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</si>
  <si>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</si>
  <si>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</si>
  <si>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</si>
  <si>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</si>
  <si>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</si>
  <si>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</si>
  <si>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</si>
  <si>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</si>
  <si>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</si>
  <si>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</si>
  <si>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</si>
  <si>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</si>
  <si>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</si>
  <si>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</si>
  <si>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</si>
  <si>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</si>
  <si>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</si>
  <si>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</si>
  <si>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</si>
  <si>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</si>
  <si>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</si>
  <si>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</si>
  <si>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</si>
  <si>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</si>
  <si>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</si>
  <si>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</si>
  <si>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</si>
  <si>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</si>
  <si>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</si>
  <si>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</si>
  <si>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</si>
  <si>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</si>
  <si>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</si>
  <si>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</si>
  <si>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</si>
  <si>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</si>
  <si>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</si>
  <si>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</si>
  <si>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</si>
  <si>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</si>
  <si>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</si>
  <si>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</si>
  <si>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</si>
  <si>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</si>
  <si>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</si>
  <si>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</si>
  <si>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</si>
  <si>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</si>
  <si>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</si>
  <si>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</si>
  <si>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</si>
  <si>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</si>
  <si>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</si>
  <si>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</si>
  <si>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</si>
  <si>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</si>
  <si>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</si>
  <si>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</si>
  <si>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</si>
  <si>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</si>
  <si>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</si>
  <si>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</si>
  <si>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</si>
  <si>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</si>
  <si>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</si>
  <si>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</si>
  <si>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</si>
  <si>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</si>
  <si>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</si>
  <si>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</si>
  <si>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</si>
  <si>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</si>
  <si>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</si>
  <si>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</si>
  <si>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</si>
  <si>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</si>
  <si>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</si>
  <si>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</si>
  <si>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</si>
  <si>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</si>
  <si>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</si>
  <si>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</si>
  <si>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</si>
  <si>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</si>
  <si>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</si>
  <si>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</si>
  <si>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</si>
  <si>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</si>
  <si>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</si>
  <si>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</si>
  <si>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</si>
  <si>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</si>
  <si>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</si>
  <si>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</si>
  <si>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</si>
  <si>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</si>
  <si>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</si>
  <si>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</si>
  <si>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</si>
  <si>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</si>
  <si>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</si>
  <si>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</si>
  <si>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</si>
  <si>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</si>
  <si>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</si>
  <si>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</si>
  <si>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</si>
  <si>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</si>
  <si>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</si>
  <si>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</si>
  <si>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</si>
  <si>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</si>
  <si>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</si>
  <si>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</si>
  <si>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</si>
  <si>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</si>
  <si>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</si>
  <si>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</si>
  <si>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</si>
  <si>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</si>
  <si>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</si>
  <si>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</si>
  <si>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</si>
  <si>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</si>
  <si>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</si>
  <si>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</si>
  <si>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</si>
  <si>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</si>
  <si>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</si>
  <si>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</si>
  <si>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</si>
  <si>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</si>
  <si>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</si>
  <si>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</si>
  <si>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</si>
  <si>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</si>
  <si>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</si>
  <si>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</si>
  <si>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</si>
  <si>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</si>
  <si>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</si>
  <si>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</si>
  <si>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</si>
  <si>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</si>
  <si>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</si>
  <si>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</si>
  <si>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</si>
  <si>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</si>
  <si>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</si>
  <si>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</si>
  <si>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</si>
  <si>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</si>
  <si>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</si>
  <si>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</si>
  <si>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</si>
  <si>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</si>
  <si>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</si>
  <si>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</si>
  <si>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</si>
  <si>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</si>
  <si>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</si>
  <si>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</si>
  <si>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</si>
  <si>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</si>
  <si>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</si>
  <si>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</si>
  <si>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</si>
  <si>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</si>
  <si>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</si>
  <si>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</si>
  <si>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</si>
  <si>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</si>
  <si>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</si>
  <si>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</si>
  <si>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</si>
  <si>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</si>
  <si>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</si>
  <si>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</si>
  <si>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</si>
  <si>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</si>
  <si>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</si>
  <si>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</si>
  <si>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</si>
  <si>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</si>
  <si>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</si>
  <si>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</si>
  <si>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</si>
  <si>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</si>
  <si>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</si>
  <si>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</si>
  <si>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</si>
  <si>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</si>
  <si>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</si>
  <si>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</si>
  <si>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</si>
  <si>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</si>
  <si>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</si>
  <si>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</si>
  <si>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</si>
  <si>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</si>
  <si>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</si>
  <si>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</si>
  <si>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</si>
  <si>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</si>
  <si>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</si>
  <si>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</si>
  <si>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</si>
  <si>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</si>
  <si>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</si>
  <si>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</si>
  <si>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</si>
  <si>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</si>
  <si>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</si>
  <si>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</si>
  <si>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</si>
  <si>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</si>
  <si>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</si>
  <si>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</si>
  <si>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</si>
  <si>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</si>
  <si>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</si>
  <si>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</si>
  <si>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</si>
  <si>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</si>
  <si>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</si>
  <si>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</si>
  <si>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</si>
  <si>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</si>
  <si>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</si>
  <si>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</si>
  <si>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</si>
  <si>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</si>
  <si>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</si>
  <si>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</si>
  <si>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</si>
  <si>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</si>
  <si>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</si>
  <si>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</si>
  <si>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</si>
  <si>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</si>
  <si>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</si>
  <si>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</si>
  <si>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</si>
  <si>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</si>
  <si>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</si>
  <si>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</si>
  <si>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</si>
  <si>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</si>
  <si>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</si>
  <si>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</si>
  <si>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</si>
  <si>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</si>
  <si>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</si>
  <si>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</si>
  <si>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</si>
  <si>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</si>
  <si>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</si>
  <si>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</si>
  <si>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</si>
  <si>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</si>
  <si>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</si>
  <si>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</si>
  <si>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</si>
  <si>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</si>
  <si>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</si>
  <si>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</si>
  <si>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</si>
  <si>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</si>
  <si>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</si>
  <si>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</si>
  <si>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</si>
  <si>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</si>
  <si>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</si>
  <si>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</si>
  <si>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</si>
  <si>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</si>
  <si>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</si>
  <si>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</si>
  <si>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</si>
  <si>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</si>
  <si>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</si>
  <si>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</si>
  <si>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</si>
  <si>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</si>
  <si>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</si>
  <si>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</si>
  <si>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</si>
  <si>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</si>
  <si>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</si>
  <si>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</si>
  <si>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</si>
  <si>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</si>
  <si>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</si>
  <si>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</si>
  <si>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</si>
  <si>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</si>
  <si>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</si>
  <si>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</si>
  <si>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</si>
  <si>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</si>
  <si>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</si>
  <si>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</si>
  <si>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</si>
  <si>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</si>
  <si>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</si>
  <si>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</si>
  <si>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</si>
  <si>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</si>
  <si>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</si>
  <si>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</si>
  <si>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</si>
  <si>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</si>
  <si>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</si>
  <si>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</si>
  <si>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</si>
  <si>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</si>
  <si>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</si>
  <si>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</si>
  <si>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</si>
  <si>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</si>
  <si>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</si>
  <si>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</si>
  <si>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</si>
  <si>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</si>
  <si>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</si>
  <si>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</si>
  <si>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</si>
  <si>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</si>
  <si>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</si>
  <si>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</si>
  <si>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</si>
  <si>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</si>
  <si>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</si>
  <si>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</si>
  <si>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</si>
  <si>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</si>
  <si>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</si>
  <si>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</si>
  <si>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</si>
  <si>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</si>
  <si>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</si>
  <si>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</si>
  <si>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</si>
  <si>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</si>
  <si>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</si>
  <si>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</si>
  <si>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</si>
  <si>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</si>
  <si>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</si>
  <si>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</si>
  <si>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</si>
  <si>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</si>
  <si>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</si>
  <si>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</si>
  <si>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</si>
  <si>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</si>
  <si>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</si>
  <si>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</si>
  <si>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</si>
  <si>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</si>
  <si>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</si>
  <si>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</si>
  <si>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</si>
  <si>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</si>
  <si>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</si>
  <si>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</si>
  <si>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</si>
  <si>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</si>
  <si>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</si>
  <si>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</si>
  <si>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</si>
  <si>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</si>
  <si>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</si>
  <si>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</si>
  <si>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</si>
  <si>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</si>
  <si>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</si>
  <si>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</si>
  <si>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</si>
  <si>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</si>
  <si>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</si>
  <si>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</si>
  <si>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</si>
  <si>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</si>
  <si>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</si>
  <si>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</si>
  <si>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</si>
  <si>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</si>
  <si>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</si>
  <si>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</si>
  <si>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</si>
  <si>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</si>
  <si>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</si>
  <si>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</si>
  <si>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</si>
  <si>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</si>
  <si>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</si>
  <si>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</si>
  <si>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</si>
  <si>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</si>
  <si>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</si>
  <si>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</si>
  <si>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</si>
  <si>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</si>
  <si>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</si>
  <si>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</si>
  <si>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</si>
  <si>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</si>
  <si>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</si>
  <si>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</si>
  <si>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</si>
  <si>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</si>
  <si>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</si>
  <si>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</si>
  <si>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</si>
  <si>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</si>
  <si>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</si>
  <si>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</si>
  <si>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</si>
  <si>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</si>
  <si>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</si>
  <si>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</si>
  <si>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</si>
  <si>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</si>
  <si>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</si>
  <si>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</si>
  <si>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</si>
  <si>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</si>
  <si>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</si>
  <si>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</si>
  <si>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</si>
  <si>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</si>
  <si>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</si>
  <si>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</si>
  <si>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</si>
  <si>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</si>
  <si>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</si>
  <si>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</si>
  <si>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</si>
  <si>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</si>
  <si>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</si>
  <si>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</si>
  <si>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</si>
  <si>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</si>
  <si>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</si>
  <si>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</si>
  <si>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</si>
  <si>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</si>
  <si>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</si>
  <si>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</si>
  <si>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</si>
  <si>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</si>
  <si>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</si>
  <si>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</si>
  <si>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</si>
  <si>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</si>
  <si>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</si>
  <si>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</si>
  <si>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</si>
  <si>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</si>
  <si>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</si>
  <si>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</si>
  <si>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</si>
  <si>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</si>
  <si>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</si>
  <si>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</si>
  <si>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</si>
  <si>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</si>
  <si>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</si>
  <si>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</si>
  <si>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</si>
  <si>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</si>
  <si>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</si>
  <si>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</si>
  <si>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</si>
  <si>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</si>
  <si>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</si>
  <si>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</si>
  <si>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</si>
  <si>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</si>
  <si>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</si>
  <si>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</si>
  <si>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</si>
  <si>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</si>
  <si>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</si>
  <si>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</si>
  <si>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</si>
  <si>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</si>
  <si>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</si>
  <si>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</si>
  <si>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</si>
  <si>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</si>
  <si>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</si>
  <si>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</si>
  <si>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</si>
  <si>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</si>
  <si>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</si>
  <si>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</si>
  <si>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</si>
  <si>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</si>
  <si>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</si>
  <si>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</si>
  <si>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</si>
  <si>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</si>
  <si>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</si>
  <si>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</si>
  <si>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</si>
  <si>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</si>
  <si>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</si>
  <si>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</si>
  <si>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</si>
  <si>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</si>
  <si>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</si>
  <si>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</si>
  <si>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</si>
  <si>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</si>
  <si>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</si>
  <si>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</si>
  <si>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</si>
  <si>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</si>
  <si>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</si>
  <si>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</si>
  <si>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</si>
  <si>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</si>
  <si>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</si>
  <si>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</si>
  <si>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</si>
  <si>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</si>
  <si>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</si>
  <si>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</si>
  <si>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</si>
  <si>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</si>
  <si>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</si>
  <si>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</si>
  <si>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</si>
  <si>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</si>
  <si>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</si>
  <si>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</si>
  <si>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</si>
  <si>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</si>
  <si>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</si>
  <si>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</si>
  <si>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</si>
  <si>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</si>
  <si>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</si>
  <si>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</si>
  <si>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</si>
  <si>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</si>
  <si>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</si>
  <si>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</si>
  <si>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</si>
  <si>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</si>
  <si>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</si>
  <si>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</si>
  <si>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</si>
  <si>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</si>
  <si>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</si>
  <si>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</si>
  <si>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</si>
  <si>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</si>
  <si>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</si>
  <si>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</si>
  <si>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</si>
  <si>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</si>
  <si>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</si>
  <si>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</si>
  <si>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</si>
  <si>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</si>
  <si>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</si>
  <si>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</si>
  <si>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</si>
  <si>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</si>
  <si>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</si>
  <si>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</si>
  <si>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</si>
  <si>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</si>
  <si>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</si>
  <si>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</si>
  <si>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</si>
  <si>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</si>
  <si>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</si>
  <si>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</si>
  <si>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</si>
  <si>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</si>
  <si>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</si>
  <si>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</si>
  <si>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</si>
  <si>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</si>
  <si>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</si>
  <si>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</si>
  <si>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</si>
  <si>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</si>
  <si>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</si>
  <si>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</si>
  <si>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</si>
  <si>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</si>
  <si>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</si>
  <si>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</si>
  <si>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</si>
  <si>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</si>
  <si>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</si>
  <si>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</si>
  <si>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</si>
  <si>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</si>
  <si>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</si>
  <si>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</si>
  <si>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</si>
  <si>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</si>
  <si>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</si>
  <si>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</si>
  <si>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</si>
  <si>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</si>
  <si>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</si>
  <si>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</si>
  <si>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</si>
  <si>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</si>
  <si>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</si>
  <si>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</si>
  <si>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</si>
  <si>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</si>
  <si>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</si>
  <si>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</si>
  <si>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</si>
  <si>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</si>
  <si>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</si>
  <si>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</si>
  <si>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</si>
  <si>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</si>
  <si>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</si>
  <si>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</si>
  <si>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</si>
  <si>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</si>
  <si>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</si>
  <si>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</si>
  <si>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</si>
  <si>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</si>
  <si>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</si>
  <si>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</si>
  <si>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</si>
  <si>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</si>
  <si>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</si>
  <si>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</si>
  <si>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</si>
  <si>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</si>
  <si>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</si>
  <si>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</si>
  <si>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</si>
  <si>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</si>
  <si>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</si>
  <si>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</si>
  <si>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</si>
  <si>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</si>
  <si>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</si>
  <si>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</si>
  <si>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</si>
  <si>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</si>
  <si>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</si>
  <si>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</si>
  <si>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</si>
  <si>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</si>
  <si>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</si>
  <si>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</si>
  <si>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</si>
  <si>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</si>
  <si>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</si>
  <si>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</si>
  <si>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</si>
  <si>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</si>
  <si>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</si>
  <si>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</si>
  <si>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</si>
  <si>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</si>
  <si>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</si>
  <si>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</si>
  <si>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</si>
  <si>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</si>
  <si>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</si>
  <si>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</si>
  <si>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</si>
  <si>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</si>
  <si>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</si>
  <si>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</si>
  <si>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</si>
  <si>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</si>
  <si>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</si>
  <si>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</si>
  <si>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</si>
  <si>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</si>
  <si>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</si>
  <si>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</si>
  <si>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</si>
  <si>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</si>
  <si>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</si>
  <si>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</si>
  <si>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</si>
  <si>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</si>
  <si>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</si>
  <si>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</si>
  <si>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</si>
  <si>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</si>
  <si>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</si>
  <si>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</si>
  <si>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</si>
  <si>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</si>
  <si>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</si>
  <si>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</si>
  <si>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</si>
  <si>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</si>
  <si>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</si>
  <si>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</si>
  <si>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</si>
  <si>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</si>
  <si>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</si>
  <si>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</si>
  <si>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</si>
  <si>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</si>
  <si>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</si>
  <si>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</si>
  <si>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</si>
  <si>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</si>
  <si>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</si>
  <si>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</si>
  <si>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</si>
  <si>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</si>
  <si>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</si>
  <si>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</si>
  <si>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</si>
  <si>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</si>
  <si>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</si>
  <si>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</si>
  <si>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</si>
  <si>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</si>
  <si>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</si>
  <si>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</si>
  <si>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</si>
  <si>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</si>
  <si>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</si>
  <si>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</si>
  <si>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</si>
  <si>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</si>
  <si>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</si>
  <si>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</si>
  <si>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</si>
  <si>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</si>
  <si>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</si>
  <si>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</si>
  <si>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</si>
  <si>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</si>
  <si>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</si>
  <si>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</si>
  <si>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</si>
  <si>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</si>
  <si>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</si>
  <si>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</si>
  <si>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</si>
  <si>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</si>
  <si>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</si>
  <si>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</si>
  <si>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</si>
  <si>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</si>
  <si>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</si>
  <si>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</si>
  <si>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</si>
  <si>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</si>
  <si>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</si>
  <si>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</si>
  <si>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</si>
  <si>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</si>
  <si>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</si>
  <si>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</si>
  <si>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</si>
  <si>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</si>
  <si>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</si>
  <si>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</si>
  <si>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</si>
  <si>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</si>
  <si>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</si>
  <si>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</si>
  <si>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</si>
  <si>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</si>
  <si>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</si>
  <si>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</si>
  <si>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</si>
  <si>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</si>
  <si>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</si>
  <si>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</si>
  <si>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</si>
  <si>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</si>
  <si>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</si>
  <si>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</si>
  <si>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</si>
  <si>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</si>
  <si>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</si>
  <si>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</si>
  <si>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</si>
  <si>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</si>
  <si>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</si>
  <si>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</si>
  <si>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</si>
  <si>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</si>
  <si>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</si>
  <si>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</si>
  <si>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</si>
  <si>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</si>
  <si>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</si>
  <si>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</si>
  <si>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</si>
  <si>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</si>
  <si>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</si>
  <si>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</si>
  <si>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</si>
  <si>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</si>
  <si>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</si>
  <si>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</si>
  <si>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</si>
  <si>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</si>
  <si>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</si>
  <si>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</si>
  <si>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</si>
  <si>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</si>
  <si>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</si>
  <si>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</si>
  <si>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</si>
  <si>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</si>
  <si>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</si>
  <si>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</si>
  <si>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</si>
  <si>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</si>
  <si>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</si>
  <si>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</si>
  <si>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</si>
  <si>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</si>
  <si>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</si>
  <si>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</si>
  <si>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</si>
  <si>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</si>
  <si>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</si>
  <si>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</si>
  <si>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</si>
  <si>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</si>
  <si>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</si>
  <si>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</si>
  <si>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</si>
  <si>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</si>
  <si>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</si>
  <si>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</si>
  <si>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</si>
  <si>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</si>
  <si>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</si>
  <si>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</si>
  <si>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</si>
  <si>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</si>
  <si>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</si>
  <si>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</si>
  <si>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</si>
  <si>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</si>
  <si>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</si>
  <si>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</si>
  <si>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</si>
  <si>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</si>
  <si>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</si>
  <si>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</si>
  <si>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</si>
  <si>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</si>
  <si>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</si>
  <si>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</si>
  <si>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</si>
  <si>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</si>
  <si>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</si>
  <si>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</si>
  <si>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</si>
  <si>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</si>
  <si>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</si>
  <si>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</si>
  <si>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</si>
  <si>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</si>
  <si>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</si>
  <si>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</si>
  <si>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</si>
  <si>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</si>
  <si>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</si>
  <si>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</si>
  <si>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</si>
  <si>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</si>
  <si>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</si>
  <si>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</si>
  <si>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</si>
  <si>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</si>
  <si>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</si>
  <si>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</si>
  <si>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</si>
  <si>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</si>
  <si>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</si>
  <si>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</si>
  <si>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</si>
  <si>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</si>
  <si>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</si>
  <si>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</si>
  <si>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</si>
  <si>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</si>
  <si>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</si>
  <si>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</si>
  <si>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</si>
  <si>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</si>
  <si>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</si>
  <si>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</si>
  <si>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</si>
  <si>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</si>
  <si>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</si>
  <si>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</si>
  <si>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</si>
  <si>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</si>
  <si>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</si>
  <si>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</si>
  <si>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</si>
  <si>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</si>
  <si>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</si>
  <si>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</si>
  <si>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</si>
  <si>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</si>
  <si>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</si>
  <si>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</si>
  <si>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</si>
  <si>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</si>
  <si>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</si>
  <si>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</si>
  <si>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</si>
  <si>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</si>
  <si>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</si>
  <si>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</si>
  <si>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</si>
  <si>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</si>
  <si>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</si>
  <si>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</si>
  <si>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</si>
  <si>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</si>
  <si>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</si>
  <si>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</si>
  <si>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</si>
  <si>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</si>
  <si>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</si>
  <si>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</si>
  <si>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</si>
  <si>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</si>
  <si>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</si>
  <si>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</si>
  <si>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</si>
  <si>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</si>
  <si>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</si>
  <si>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</si>
  <si>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</si>
  <si>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</si>
  <si>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</si>
  <si>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</si>
  <si>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</si>
  <si>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</si>
  <si>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</si>
  <si>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</si>
  <si>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</si>
  <si>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</si>
  <si>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</si>
  <si>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</si>
  <si>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</si>
  <si>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</si>
  <si>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</si>
  <si>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</si>
  <si>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</si>
  <si>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</si>
  <si>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</si>
  <si>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</si>
  <si>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</si>
  <si>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</si>
  <si>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</si>
  <si>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</si>
  <si>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</si>
  <si>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</si>
  <si>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</si>
  <si>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</si>
  <si>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</si>
  <si>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</si>
  <si>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</si>
  <si>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</si>
  <si>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</si>
  <si>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</si>
  <si>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</si>
  <si>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</si>
  <si>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</si>
  <si>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</si>
  <si>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</si>
  <si>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</si>
  <si>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</si>
  <si>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</si>
  <si>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</si>
  <si>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</si>
  <si>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</si>
  <si>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</si>
  <si>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</si>
  <si>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</si>
  <si>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</si>
  <si>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</si>
  <si>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</si>
  <si>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</si>
  <si>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</si>
  <si>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</si>
  <si>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</si>
  <si>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</si>
  <si>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</si>
  <si>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</si>
  <si>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</si>
  <si>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</si>
  <si>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</si>
  <si>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</si>
  <si>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</si>
  <si>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</si>
  <si>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</si>
  <si>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</si>
  <si>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</si>
  <si>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</si>
  <si>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</si>
  <si>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</si>
  <si>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</si>
  <si>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</si>
  <si>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</si>
  <si>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</si>
  <si>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</si>
  <si>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</si>
  <si>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</si>
  <si>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</si>
  <si>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</si>
  <si>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</si>
  <si>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</si>
  <si>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</si>
  <si>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</si>
  <si>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</si>
  <si>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</si>
  <si>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</si>
  <si>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</si>
  <si>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</si>
  <si>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</si>
  <si>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</si>
  <si>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</si>
  <si>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</si>
  <si>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</si>
  <si>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</si>
  <si>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</si>
  <si>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</si>
  <si>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</si>
  <si>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</si>
  <si>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</si>
  <si>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</si>
  <si>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</si>
  <si>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</si>
  <si>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</si>
  <si>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</si>
  <si>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</si>
  <si>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</si>
  <si>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</si>
  <si>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</si>
  <si>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</si>
  <si>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</si>
  <si>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</si>
  <si>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</si>
  <si>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</si>
  <si>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</si>
  <si>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</si>
  <si>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</si>
  <si>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</si>
  <si>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</si>
  <si>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</si>
  <si>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</si>
  <si>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</si>
  <si>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</si>
  <si>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</si>
  <si>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</si>
  <si>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</si>
  <si>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</si>
  <si>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</si>
  <si>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</si>
  <si>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</si>
  <si>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</si>
  <si>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</si>
  <si>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</si>
  <si>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</si>
  <si>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</si>
  <si>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</si>
  <si>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</si>
  <si>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</si>
  <si>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</si>
  <si>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</si>
  <si>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</si>
  <si>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</si>
  <si>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</si>
  <si>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</si>
  <si>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</si>
  <si>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</si>
  <si>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</si>
  <si>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</si>
  <si>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</si>
  <si>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</si>
  <si>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</si>
  <si>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</si>
  <si>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</si>
  <si>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</si>
  <si>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</si>
  <si>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</si>
  <si>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</si>
  <si>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</si>
  <si>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</si>
  <si>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</si>
  <si>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</si>
  <si>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</si>
  <si>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</si>
  <si>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</si>
  <si>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</si>
  <si>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</si>
  <si>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</si>
  <si>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</si>
  <si>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</si>
  <si>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</si>
  <si>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</si>
  <si>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</si>
  <si>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</si>
  <si>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</si>
  <si>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</si>
  <si>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</si>
  <si>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</si>
  <si>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</si>
  <si>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</si>
  <si>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</si>
  <si>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</si>
  <si>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</si>
  <si>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</si>
  <si>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</si>
  <si>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</si>
  <si>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</si>
  <si>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</si>
  <si>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</si>
  <si>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</si>
  <si>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</si>
  <si>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</si>
  <si>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</si>
  <si>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</si>
  <si>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</si>
  <si>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</si>
  <si>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</si>
  <si>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</si>
  <si>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</si>
  <si>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</si>
  <si>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</si>
  <si>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</si>
  <si>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</si>
  <si>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</si>
  <si>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</si>
  <si>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</si>
  <si>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</si>
  <si>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</si>
  <si>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</si>
  <si>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</si>
  <si>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</si>
  <si>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</si>
  <si>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</si>
  <si>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</si>
  <si>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</si>
  <si>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</si>
  <si>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</si>
  <si>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</si>
  <si>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</si>
  <si>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</si>
  <si>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</si>
  <si>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</si>
  <si>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</si>
  <si>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</si>
  <si>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</si>
  <si>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</si>
  <si>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</si>
  <si>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</si>
  <si>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</si>
  <si>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</si>
  <si>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</si>
  <si>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</si>
  <si>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</si>
  <si>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</si>
  <si>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</si>
  <si>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</si>
  <si>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</si>
  <si>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</si>
  <si>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</si>
  <si>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</si>
  <si>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</si>
  <si>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</si>
  <si>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</si>
  <si>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</si>
  <si>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</si>
  <si>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</si>
  <si>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</si>
  <si>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</si>
  <si>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</si>
  <si>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</si>
  <si>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</si>
  <si>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</si>
  <si>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</si>
  <si>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</si>
  <si>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</si>
  <si>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</si>
  <si>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</si>
  <si>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</si>
  <si>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</si>
  <si>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</si>
  <si>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</si>
  <si>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</si>
  <si>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</si>
  <si>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</si>
  <si>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</si>
  <si>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</si>
  <si>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</si>
  <si>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</si>
  <si>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</si>
  <si>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</si>
  <si>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</si>
  <si>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</si>
  <si>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</si>
  <si>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</si>
  <si>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</si>
  <si>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</si>
  <si>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</si>
  <si>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</si>
  <si>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</si>
  <si>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</si>
  <si>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</si>
  <si>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</si>
  <si>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</si>
  <si>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</si>
  <si>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</si>
  <si>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</si>
  <si>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</si>
  <si>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</si>
  <si>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</si>
  <si>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</si>
  <si>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</si>
  <si>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</si>
  <si>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</si>
  <si>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</si>
  <si>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</si>
  <si>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</si>
  <si>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</si>
  <si>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</si>
  <si>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</si>
  <si>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</si>
  <si>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</si>
  <si>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</si>
  <si>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</si>
  <si>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</si>
  <si>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</si>
  <si>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</si>
  <si>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</si>
  <si>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</si>
  <si>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</si>
  <si>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</si>
  <si>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</si>
  <si>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</si>
  <si>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</si>
  <si>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</si>
  <si>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</si>
  <si>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</si>
  <si>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</si>
  <si>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</si>
  <si>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</si>
  <si>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</si>
  <si>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</si>
  <si>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</si>
  <si>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</si>
  <si>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</si>
  <si>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</si>
  <si>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</si>
  <si>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</si>
  <si>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</si>
  <si>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</si>
  <si>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</si>
  <si>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</si>
  <si>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</si>
  <si>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</si>
  <si>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</si>
  <si>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</si>
  <si>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</si>
  <si>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</si>
  <si>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</si>
  <si>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</si>
  <si>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</si>
  <si>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</si>
  <si>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</si>
  <si>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</si>
  <si>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</si>
  <si>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</si>
  <si>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</si>
  <si>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</si>
  <si>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</si>
  <si>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</si>
  <si>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</si>
  <si>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</si>
  <si>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</si>
  <si>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</si>
  <si>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</si>
  <si>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</si>
  <si>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</si>
  <si>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</si>
  <si>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</si>
  <si>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</si>
  <si>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</si>
  <si>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</si>
  <si>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</si>
  <si>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</si>
  <si>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</si>
  <si>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</si>
  <si>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</si>
  <si>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</si>
  <si>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</si>
  <si>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</si>
  <si>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</si>
  <si>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</si>
  <si>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</si>
  <si>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</si>
  <si>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</si>
  <si>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</si>
  <si>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</si>
  <si>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</si>
  <si>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</si>
  <si>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</si>
  <si>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</si>
  <si>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</si>
  <si>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</si>
  <si>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</si>
  <si>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</si>
  <si>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</si>
  <si>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</si>
  <si>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</si>
  <si>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</si>
  <si>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</si>
  <si>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</si>
  <si>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</si>
  <si>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</si>
  <si>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</si>
  <si>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</si>
  <si>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</si>
  <si>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</si>
  <si>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</si>
  <si>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</si>
  <si>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</si>
  <si>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</si>
  <si>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</si>
  <si>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</si>
  <si>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</si>
  <si>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</si>
  <si>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</si>
  <si>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</si>
  <si>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</si>
  <si>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</si>
  <si>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</si>
  <si>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</si>
  <si>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</si>
  <si>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</si>
  <si>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</si>
  <si>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</si>
  <si>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</si>
  <si>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</si>
  <si>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</si>
  <si>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</si>
  <si>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</si>
  <si>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</si>
  <si>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</si>
  <si>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</si>
  <si>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</si>
  <si>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</si>
  <si>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</si>
  <si>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</si>
  <si>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</si>
  <si>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</si>
  <si>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</si>
  <si>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</si>
  <si>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</si>
  <si>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</si>
  <si>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</si>
  <si>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</si>
  <si>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</si>
  <si>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</si>
  <si>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</si>
  <si>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</si>
  <si>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</si>
  <si>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</si>
  <si>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</si>
  <si>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</si>
  <si>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</si>
  <si>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</si>
  <si>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</si>
  <si>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</si>
  <si>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</si>
  <si>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</si>
  <si>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</si>
  <si>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</si>
  <si>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</si>
  <si>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</si>
  <si>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</si>
  <si>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</si>
  <si>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</si>
  <si>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</si>
  <si>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</si>
  <si>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</si>
  <si>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</si>
  <si>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</si>
  <si>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</si>
  <si>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</si>
  <si>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</si>
  <si>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</si>
  <si>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</si>
  <si>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</si>
  <si>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</si>
  <si>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</si>
  <si>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</si>
  <si>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</si>
  <si>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</si>
  <si>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</si>
  <si>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</si>
  <si>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</si>
  <si>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</si>
  <si>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</si>
  <si>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</si>
  <si>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</si>
  <si>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</si>
  <si>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</si>
  <si>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</si>
  <si>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</si>
  <si>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</si>
  <si>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</si>
  <si>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</si>
  <si>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</si>
  <si>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</si>
  <si>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</si>
  <si>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</si>
  <si>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</si>
  <si>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</si>
  <si>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</si>
  <si>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</si>
  <si>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</si>
  <si>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</si>
  <si>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</si>
  <si>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</si>
  <si>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</si>
  <si>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</si>
  <si>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</si>
  <si>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</si>
  <si>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</si>
  <si>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</si>
  <si>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</si>
  <si>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</si>
  <si>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</si>
  <si>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</si>
  <si>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</si>
  <si>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</si>
  <si>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</si>
  <si>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</si>
  <si>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</si>
  <si>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</si>
  <si>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</si>
  <si>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</si>
  <si>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</si>
  <si>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</si>
  <si>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</si>
  <si>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</si>
  <si>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</si>
  <si>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</si>
  <si>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</si>
  <si>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</si>
  <si>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</si>
  <si>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</si>
  <si>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</si>
  <si>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</si>
  <si>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</si>
  <si>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</si>
  <si>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</si>
  <si>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</si>
  <si>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</si>
  <si>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</si>
  <si>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</si>
  <si>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</si>
  <si>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</si>
  <si>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</si>
  <si>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</si>
  <si>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</si>
  <si>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</si>
  <si>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</si>
  <si>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</si>
  <si>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</si>
  <si>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</si>
  <si>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</si>
  <si>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</si>
  <si>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</si>
  <si>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</si>
  <si>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</si>
  <si>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</si>
  <si>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</si>
  <si>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</si>
  <si>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</si>
  <si>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</si>
  <si>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</si>
  <si>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</si>
  <si>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</si>
  <si>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</si>
  <si>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</si>
  <si>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</si>
  <si>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</si>
  <si>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</si>
  <si>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</si>
  <si>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</si>
  <si>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</si>
  <si>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</si>
  <si>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</si>
  <si>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</si>
  <si>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</si>
  <si>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</si>
  <si>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</si>
  <si>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</si>
  <si>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</si>
  <si>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</si>
  <si>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</si>
  <si>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</si>
  <si>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</si>
  <si>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</si>
  <si>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</si>
  <si>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</si>
  <si>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</si>
  <si>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</si>
  <si>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</si>
  <si>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</si>
  <si>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</si>
  <si>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</si>
  <si>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</si>
  <si>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</si>
  <si>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</si>
  <si>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</si>
  <si>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</si>
  <si>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</si>
  <si>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</si>
  <si>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</si>
  <si>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</si>
  <si>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</si>
  <si>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</si>
  <si>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</si>
  <si>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</si>
  <si>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</si>
  <si>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</si>
  <si>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</si>
  <si>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</si>
  <si>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</si>
  <si>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</si>
  <si>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</si>
  <si>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</si>
  <si>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</si>
  <si>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</si>
  <si>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</si>
  <si>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</si>
  <si>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</si>
  <si>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</si>
  <si>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</si>
  <si>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</si>
  <si>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</si>
  <si>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</si>
  <si>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</si>
  <si>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</si>
  <si>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</si>
  <si>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</si>
  <si>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</si>
  <si>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</si>
  <si>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</si>
  <si>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</si>
  <si>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</si>
  <si>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</si>
  <si>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</si>
  <si>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</si>
  <si>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</si>
  <si>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</si>
  <si>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</si>
  <si>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</si>
  <si>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</si>
  <si>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</si>
  <si>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</si>
  <si>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</si>
  <si>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</si>
  <si>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</si>
  <si>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</si>
  <si>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</si>
  <si>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</si>
  <si>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</si>
  <si>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</si>
  <si>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</si>
  <si>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</si>
  <si>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</si>
  <si>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</si>
  <si>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</si>
  <si>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</si>
  <si>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</si>
  <si>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</si>
  <si>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</si>
  <si>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</si>
  <si>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</si>
  <si>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</si>
  <si>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</si>
  <si>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</si>
  <si>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</si>
  <si>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</si>
  <si>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</si>
  <si>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</si>
  <si>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</si>
  <si>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</si>
  <si>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</si>
  <si>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</si>
  <si>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</si>
  <si>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</si>
  <si>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</si>
  <si>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</si>
  <si>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</si>
  <si>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</si>
  <si>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</si>
  <si>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</si>
  <si>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</si>
  <si>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</si>
  <si>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</si>
  <si>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</si>
  <si>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</si>
  <si>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</si>
  <si>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</si>
  <si>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</si>
  <si>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</si>
  <si>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</si>
  <si>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</si>
  <si>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</si>
  <si>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</si>
  <si>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</si>
  <si>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</si>
  <si>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</si>
  <si>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</si>
  <si>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</si>
  <si>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</si>
  <si>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</si>
  <si>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</si>
  <si>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</si>
  <si>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</si>
  <si>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</si>
  <si>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</si>
  <si>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</si>
  <si>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</si>
  <si>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</si>
  <si>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</si>
  <si>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</si>
  <si>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</si>
  <si>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</si>
  <si>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</si>
  <si>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</si>
  <si>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</si>
  <si>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</si>
  <si>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</si>
  <si>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</si>
  <si>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</si>
  <si>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</si>
  <si>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</si>
  <si>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</si>
  <si>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</si>
  <si>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</si>
  <si>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</si>
  <si>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</si>
  <si>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</si>
  <si>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</si>
  <si>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</si>
  <si>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</si>
  <si>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</si>
  <si>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</si>
  <si>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</si>
  <si>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</si>
  <si>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</si>
  <si>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</si>
  <si>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</si>
  <si>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</si>
  <si>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</si>
  <si>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</si>
  <si>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</si>
  <si>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</si>
  <si>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</si>
  <si>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</si>
  <si>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</si>
  <si>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</si>
  <si>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</si>
  <si>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</si>
  <si>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</si>
  <si>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</si>
  <si>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</si>
  <si>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</si>
  <si>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</si>
  <si>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</si>
  <si>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</si>
  <si>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</si>
  <si>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</si>
  <si>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</si>
  <si>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</si>
  <si>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</si>
  <si>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</si>
  <si>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</si>
  <si>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</si>
  <si>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</si>
  <si>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</si>
  <si>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</si>
  <si>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</si>
  <si>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</si>
  <si>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</si>
  <si>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</si>
  <si>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</si>
  <si>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</si>
  <si>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</si>
  <si>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</si>
  <si>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</si>
  <si>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</si>
  <si>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</si>
  <si>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</si>
  <si>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</si>
  <si>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</si>
  <si>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</si>
  <si>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</si>
  <si>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</si>
  <si>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</si>
  <si>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</si>
  <si>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</si>
  <si>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</si>
  <si>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</si>
  <si>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</si>
  <si>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</si>
  <si>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</si>
  <si>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</si>
  <si>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</si>
  <si>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</si>
  <si>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</si>
  <si>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</si>
  <si>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</si>
  <si>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</si>
  <si>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</si>
  <si>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</si>
  <si>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</si>
  <si>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</si>
  <si>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</si>
  <si>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</si>
  <si>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</si>
  <si>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</si>
  <si>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</si>
  <si>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</si>
  <si>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</si>
  <si>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</si>
  <si>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</si>
  <si>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</si>
  <si>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</si>
  <si>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</si>
  <si>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</si>
  <si>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</si>
  <si>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</si>
  <si>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</si>
  <si>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</si>
  <si>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</si>
  <si>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</si>
  <si>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</si>
  <si>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</si>
  <si>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</si>
  <si>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</si>
  <si>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</si>
  <si>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</si>
  <si>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</si>
  <si>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</si>
  <si>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</si>
  <si>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</si>
  <si>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</si>
  <si>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</si>
  <si>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</si>
  <si>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</si>
  <si>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</si>
  <si>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</si>
  <si>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</si>
  <si>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</si>
  <si>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</si>
  <si>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</si>
  <si>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</si>
  <si>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</si>
  <si>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</si>
  <si>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</si>
  <si>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</si>
  <si>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</si>
  <si>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</si>
  <si>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</si>
  <si>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</si>
  <si>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</si>
  <si>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</si>
  <si>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</si>
  <si>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</si>
  <si>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</si>
  <si>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</si>
  <si>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</si>
  <si>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</si>
  <si>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</si>
  <si>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</si>
  <si>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</si>
  <si>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</si>
  <si>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</si>
  <si>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</si>
  <si>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</si>
  <si>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</si>
  <si>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</si>
  <si>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</si>
  <si>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</si>
  <si>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</si>
  <si>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</si>
  <si>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</si>
  <si>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</si>
  <si>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</si>
  <si>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</si>
  <si>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</si>
  <si>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</si>
  <si>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</si>
  <si>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</si>
  <si>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</si>
  <si>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</si>
  <si>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</si>
  <si>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</si>
  <si>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</si>
  <si>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</si>
  <si>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</si>
  <si>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</si>
  <si>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</si>
  <si>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</si>
  <si>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</si>
  <si>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</si>
  <si>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</si>
  <si>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</si>
  <si>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</si>
  <si>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</si>
  <si>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</si>
  <si>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</si>
  <si>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</si>
  <si>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</si>
  <si>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</si>
  <si>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</si>
  <si>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</si>
  <si>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</si>
  <si>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</si>
  <si>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</si>
  <si>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</si>
  <si>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</si>
  <si>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</si>
  <si>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</si>
  <si>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</si>
  <si>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</si>
  <si>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</si>
  <si>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</si>
  <si>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</si>
  <si>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</si>
  <si>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</si>
  <si>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</si>
  <si>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</si>
  <si>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</si>
  <si>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</si>
  <si>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</si>
  <si>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</si>
  <si>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</si>
  <si>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</si>
  <si>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</si>
  <si>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</si>
  <si>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</si>
  <si>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</si>
  <si>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</si>
  <si>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</si>
  <si>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</si>
  <si>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</si>
  <si>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</si>
  <si>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</si>
  <si>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</si>
  <si>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</si>
  <si>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</si>
  <si>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</si>
  <si>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</si>
  <si>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</si>
  <si>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</si>
  <si>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</si>
  <si>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</si>
  <si>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</si>
  <si>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</si>
  <si>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</si>
  <si>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</si>
  <si>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</si>
  <si>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</si>
  <si>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</si>
  <si>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</si>
  <si>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</si>
  <si>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</si>
  <si>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</si>
  <si>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</si>
  <si>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</si>
  <si>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</si>
  <si>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</si>
  <si>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</si>
  <si>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</si>
  <si>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</si>
  <si>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</si>
  <si>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</si>
  <si>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</si>
  <si>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</si>
  <si>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</si>
  <si>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</si>
  <si>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</si>
  <si>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</si>
  <si>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</si>
  <si>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</si>
  <si>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</si>
  <si>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</si>
  <si>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</si>
  <si>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</si>
  <si>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</si>
  <si>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</si>
  <si>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</si>
  <si>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</si>
  <si>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</si>
  <si>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</si>
  <si>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</si>
  <si>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</si>
  <si>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</si>
  <si>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</si>
  <si>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</si>
  <si>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</si>
  <si>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</si>
  <si>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</si>
  <si>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</si>
  <si>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</si>
  <si>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</si>
  <si>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</si>
  <si>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</si>
  <si>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</si>
  <si>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</si>
  <si>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</si>
  <si>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</si>
  <si>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</si>
  <si>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</si>
  <si>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</si>
  <si>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</si>
  <si>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</si>
  <si>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</si>
  <si>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</si>
  <si>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</si>
  <si>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</si>
  <si>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</si>
  <si>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</si>
  <si>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</si>
  <si>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</si>
  <si>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</si>
  <si>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</si>
  <si>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</si>
  <si>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</si>
  <si>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</si>
  <si>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</si>
  <si>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</si>
  <si>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</si>
  <si>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</si>
  <si>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</si>
  <si>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</si>
  <si>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</si>
  <si>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</si>
  <si>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</si>
  <si>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</si>
  <si>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</si>
  <si>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</si>
  <si>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</si>
  <si>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</si>
  <si>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</si>
  <si>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</si>
  <si>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</si>
  <si>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</si>
  <si>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</si>
  <si>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</si>
  <si>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</si>
  <si>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</si>
  <si>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</si>
  <si>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</si>
  <si>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</si>
  <si>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</si>
  <si>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</si>
  <si>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</si>
  <si>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</si>
  <si>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</si>
  <si>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</si>
  <si>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</si>
  <si>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</si>
  <si>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</si>
  <si>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</si>
  <si>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</si>
  <si>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</si>
  <si>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</si>
  <si>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</si>
  <si>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</si>
  <si>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</si>
  <si>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</si>
  <si>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</si>
  <si>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</si>
  <si>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</si>
  <si>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</si>
  <si>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</si>
  <si>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</si>
  <si>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</si>
  <si>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</si>
  <si>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</si>
  <si>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</si>
  <si>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</si>
  <si>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</si>
  <si>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</si>
  <si>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</si>
  <si>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</si>
  <si>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</si>
  <si>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</si>
  <si>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</si>
  <si>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</si>
  <si>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</si>
  <si>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</si>
  <si>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</si>
  <si>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</si>
  <si>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</si>
  <si>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</si>
  <si>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</si>
  <si>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</si>
  <si>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</si>
  <si>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</si>
  <si>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</si>
  <si>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</si>
  <si>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</si>
  <si>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</si>
  <si>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</si>
  <si>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</si>
  <si>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</si>
  <si>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</si>
  <si>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</si>
  <si>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</si>
  <si>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</si>
  <si>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</si>
  <si>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</si>
  <si>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</si>
  <si>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</si>
  <si>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</si>
  <si>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</si>
  <si>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</si>
  <si>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</si>
  <si>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</si>
  <si>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</si>
  <si>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</si>
  <si>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</si>
  <si>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</si>
  <si>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</si>
  <si>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</si>
  <si>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</si>
  <si>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</si>
  <si>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</si>
  <si>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</si>
  <si>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</si>
  <si>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</si>
  <si>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</si>
  <si>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</si>
  <si>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</si>
  <si>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</si>
  <si>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</si>
  <si>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</si>
  <si>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</si>
  <si>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</si>
  <si>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</si>
  <si>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</si>
  <si>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</si>
  <si>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</si>
  <si>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</si>
  <si>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</si>
  <si>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</si>
  <si>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</si>
  <si>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</si>
  <si>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</si>
  <si>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</si>
  <si>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</si>
  <si>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</si>
  <si>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</si>
  <si>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</si>
  <si>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</si>
  <si>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</si>
  <si>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</si>
  <si>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</si>
  <si>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</si>
  <si>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</si>
  <si>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</si>
  <si>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</si>
  <si>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</si>
  <si>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</si>
  <si>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</si>
  <si>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</si>
  <si>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</si>
  <si>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</si>
  <si>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</si>
  <si>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</si>
  <si>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</si>
  <si>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</si>
  <si>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</si>
  <si>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</si>
  <si>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</si>
  <si>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</si>
  <si>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</si>
  <si>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</si>
  <si>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</si>
  <si>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</si>
  <si>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</si>
  <si>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</si>
  <si>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</si>
  <si>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</si>
  <si>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</si>
  <si>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</si>
  <si>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</si>
  <si>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</si>
  <si>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</si>
  <si>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</si>
  <si>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</si>
  <si>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</si>
  <si>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</si>
  <si>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</si>
  <si>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</si>
  <si>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</si>
  <si>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</si>
  <si>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</si>
  <si>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</si>
  <si>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</si>
  <si>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</si>
  <si>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</si>
  <si>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</si>
  <si>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</si>
  <si>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</si>
  <si>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</si>
  <si>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</si>
  <si>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</si>
  <si>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</si>
  <si>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</si>
  <si>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</si>
  <si>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</si>
  <si>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</si>
  <si>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</si>
  <si>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</si>
  <si>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</si>
  <si>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</si>
  <si>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</si>
  <si>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</si>
  <si>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</si>
  <si>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</si>
  <si>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</si>
  <si>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</si>
  <si>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</si>
  <si>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</si>
  <si>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</si>
  <si>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</si>
  <si>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</si>
  <si>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</si>
  <si>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</si>
  <si>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</si>
  <si>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</si>
  <si>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</si>
  <si>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</si>
  <si>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</si>
  <si>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</si>
  <si>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</si>
  <si>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</si>
  <si>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</si>
  <si>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</si>
  <si>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</si>
  <si>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</si>
  <si>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</si>
  <si>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</si>
  <si>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</si>
  <si>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</si>
  <si>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</si>
  <si>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</si>
  <si>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</si>
  <si>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</si>
  <si>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</si>
  <si>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</si>
  <si>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</si>
  <si>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</si>
  <si>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</si>
  <si>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</si>
  <si>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</si>
  <si>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</si>
  <si>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</si>
  <si>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</si>
  <si>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</si>
  <si>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</si>
  <si>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</si>
  <si>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</si>
  <si>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</si>
  <si>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</si>
  <si>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</si>
  <si>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</si>
  <si>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</si>
  <si>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</si>
  <si>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</si>
  <si>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</si>
  <si>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</si>
  <si>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</si>
  <si>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</si>
  <si>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</si>
  <si>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</si>
  <si>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</si>
  <si>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</si>
  <si>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</si>
  <si>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</si>
  <si>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</si>
  <si>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</si>
  <si>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</si>
  <si>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</si>
  <si>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</si>
  <si>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</si>
  <si>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</si>
  <si>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</si>
  <si>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</si>
  <si>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</si>
  <si>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</si>
  <si>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</si>
  <si>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</si>
  <si>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</si>
  <si>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</si>
  <si>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</si>
  <si>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</si>
  <si>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</si>
  <si>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</si>
  <si>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</si>
  <si>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</si>
  <si>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</si>
  <si>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</si>
  <si>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</si>
  <si>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</si>
  <si>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</si>
  <si>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</si>
  <si>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</si>
  <si>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</si>
  <si>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</si>
  <si>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</si>
  <si>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</si>
  <si>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</si>
  <si>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</si>
  <si>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</si>
  <si>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</si>
  <si>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</si>
  <si>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</si>
  <si>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</si>
  <si>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</si>
  <si>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</si>
  <si>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</si>
  <si>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</si>
  <si>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</si>
  <si>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</si>
  <si>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</si>
  <si>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</si>
  <si>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</si>
  <si>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</si>
  <si>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</si>
  <si>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</si>
  <si>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</si>
  <si>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</si>
  <si>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</si>
  <si>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</si>
  <si>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</si>
  <si>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</si>
  <si>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</si>
  <si>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</si>
  <si>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</si>
  <si>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</si>
  <si>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</si>
  <si>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</si>
  <si>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</si>
  <si>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</si>
  <si>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</si>
  <si>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</si>
  <si>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</si>
  <si>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</si>
  <si>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</si>
  <si>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</si>
  <si>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</si>
  <si>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</si>
  <si>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</si>
  <si>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</si>
  <si>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</si>
  <si>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</si>
  <si>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</si>
  <si>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</si>
  <si>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</si>
  <si>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</si>
  <si>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</si>
  <si>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</si>
  <si>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</si>
  <si>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</si>
  <si>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</si>
  <si>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</si>
  <si>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</si>
  <si>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</si>
  <si>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</si>
  <si>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</si>
  <si>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</si>
  <si>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</si>
  <si>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</si>
  <si>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</si>
  <si>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</si>
  <si>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</si>
  <si>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</si>
  <si>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</si>
  <si>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</si>
  <si>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</si>
  <si>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</si>
  <si>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</si>
  <si>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</si>
  <si>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</si>
  <si>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</si>
  <si>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</si>
  <si>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</si>
  <si>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</si>
  <si>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</si>
  <si>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</si>
  <si>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</si>
  <si>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</si>
  <si>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</si>
  <si>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</si>
  <si>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</si>
  <si>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</si>
  <si>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</si>
  <si>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</si>
  <si>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</si>
  <si>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</si>
  <si>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</si>
  <si>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</si>
  <si>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</si>
  <si>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</si>
  <si>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</si>
  <si>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</si>
  <si>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</si>
  <si>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</si>
  <si>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</si>
  <si>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</si>
  <si>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</si>
  <si>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</si>
  <si>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</si>
  <si>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</si>
  <si>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</si>
  <si>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</si>
  <si>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</si>
  <si>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</si>
  <si>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</si>
  <si>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</si>
  <si>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</si>
  <si>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</si>
  <si>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</si>
  <si>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</si>
  <si>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</si>
  <si>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</si>
  <si>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</si>
  <si>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</si>
  <si>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</si>
  <si>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</si>
  <si>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</si>
  <si>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</si>
  <si>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</si>
  <si>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</si>
  <si>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</si>
  <si>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</si>
  <si>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</si>
  <si>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</si>
  <si>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</si>
  <si>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</si>
  <si>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</si>
  <si>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</si>
  <si>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</si>
  <si>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</si>
  <si>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</si>
  <si>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</si>
  <si>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</si>
  <si>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</si>
  <si>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</si>
  <si>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</si>
  <si>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</si>
  <si>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</si>
  <si>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</si>
  <si>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</si>
  <si>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</si>
  <si>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</si>
  <si>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</si>
  <si>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</si>
  <si>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</si>
  <si>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</si>
  <si>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</si>
  <si>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</si>
  <si>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</si>
  <si>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</si>
  <si>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</si>
  <si>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</si>
  <si>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</si>
  <si>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</si>
  <si>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</si>
  <si>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</si>
  <si>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</si>
  <si>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</si>
  <si>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</si>
  <si>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</si>
  <si>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</si>
  <si>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</si>
  <si>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</si>
  <si>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</si>
  <si>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</si>
  <si>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</si>
  <si>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</si>
  <si>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</si>
  <si>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</si>
  <si>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</si>
  <si>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</si>
  <si>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</si>
  <si>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</si>
  <si>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</si>
  <si>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</si>
  <si>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</si>
  <si>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</si>
  <si>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</si>
  <si>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</si>
  <si>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</si>
  <si>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</si>
  <si>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</si>
  <si>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</si>
  <si>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</si>
  <si>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</si>
  <si>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</si>
  <si>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</si>
  <si>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</si>
  <si>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</si>
  <si>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</si>
  <si>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</si>
  <si>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</si>
  <si>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</si>
  <si>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</si>
  <si>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</si>
  <si>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</si>
  <si>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</si>
  <si>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</si>
  <si>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</si>
  <si>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</si>
  <si>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</si>
  <si>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</si>
  <si>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</si>
  <si>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</si>
  <si>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</si>
  <si>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</si>
  <si>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</si>
  <si>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</si>
  <si>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</si>
  <si>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</si>
  <si>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</si>
  <si>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</si>
  <si>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</si>
  <si>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</si>
  <si>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</si>
  <si>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</si>
  <si>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</si>
  <si>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</si>
  <si>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</si>
  <si>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</si>
  <si>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</si>
  <si>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</si>
  <si>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</si>
  <si>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</si>
  <si>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</si>
  <si>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</si>
  <si>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</si>
  <si>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</si>
  <si>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</si>
  <si>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</si>
  <si>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</si>
  <si>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</si>
  <si>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</si>
  <si>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</si>
  <si>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</si>
  <si>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</si>
  <si>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</si>
  <si>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</si>
  <si>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</si>
  <si>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</si>
  <si>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</si>
  <si>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</si>
  <si>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</si>
  <si>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</si>
  <si>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</si>
  <si>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</si>
  <si>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</si>
  <si>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</si>
  <si>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</si>
  <si>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</si>
  <si>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</si>
  <si>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</si>
  <si>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</si>
  <si>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</si>
  <si>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</si>
  <si>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</si>
  <si>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</si>
  <si>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</si>
  <si>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</si>
  <si>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</si>
  <si>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</si>
  <si>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</si>
  <si>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</si>
  <si>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</si>
  <si>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</si>
  <si>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</si>
  <si>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</si>
  <si>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</si>
  <si>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</si>
  <si>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</si>
  <si>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</si>
  <si>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</si>
  <si>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</si>
  <si>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</si>
  <si>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</si>
  <si>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</si>
  <si>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</si>
  <si>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</si>
  <si>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</si>
  <si>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</si>
  <si>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</si>
  <si>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</si>
  <si>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</si>
  <si>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</si>
  <si>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</si>
  <si>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</si>
  <si>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</si>
  <si>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</si>
  <si>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</si>
  <si>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</si>
  <si>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</si>
  <si>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</si>
  <si>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</si>
  <si>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</si>
  <si>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</si>
  <si>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</si>
  <si>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</si>
  <si>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</si>
  <si>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</si>
  <si>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</si>
  <si>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</si>
  <si>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</si>
  <si>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</si>
  <si>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</si>
  <si>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</si>
  <si>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</si>
  <si>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</si>
  <si>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</si>
  <si>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</si>
  <si>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</si>
  <si>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</si>
  <si>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</si>
  <si>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</si>
  <si>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</si>
  <si>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</si>
  <si>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</si>
  <si>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</si>
  <si>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</si>
  <si>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</si>
  <si>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</si>
  <si>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</si>
  <si>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</si>
  <si>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</si>
  <si>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</si>
  <si>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</si>
  <si>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</si>
  <si>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</si>
  <si>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</si>
  <si>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</si>
  <si>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</si>
  <si>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</si>
  <si>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</si>
  <si>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</si>
  <si>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</si>
  <si>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</si>
  <si>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</si>
  <si>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</si>
  <si>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</si>
  <si>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</si>
  <si>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</si>
  <si>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</si>
  <si>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</si>
  <si>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</si>
  <si>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</si>
  <si>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</si>
  <si>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</si>
  <si>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</si>
  <si>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</si>
  <si>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</si>
  <si>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</si>
  <si>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</si>
  <si>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</si>
  <si>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</si>
  <si>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</si>
  <si>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</si>
  <si>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</si>
  <si>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</si>
  <si>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</si>
  <si>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</si>
  <si>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</si>
  <si>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</si>
  <si>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</si>
  <si>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</si>
  <si>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</si>
  <si>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</si>
  <si>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</si>
  <si>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</si>
  <si>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</si>
  <si>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</si>
  <si>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</si>
  <si>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</si>
  <si>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</si>
  <si>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</si>
  <si>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</si>
  <si>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</si>
  <si>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</si>
  <si>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</si>
  <si>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</si>
  <si>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</si>
  <si>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</si>
  <si>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</si>
  <si>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</si>
  <si>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</si>
  <si>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</si>
  <si>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</si>
  <si>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</si>
  <si>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</si>
  <si>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</si>
  <si>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</si>
  <si>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</si>
  <si>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</si>
  <si>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</si>
  <si>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</si>
  <si>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</si>
  <si>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</si>
  <si>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</si>
  <si>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</si>
  <si>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</si>
  <si>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</si>
  <si>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</si>
  <si>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</si>
  <si>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</si>
  <si>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</si>
  <si>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</si>
  <si>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</si>
  <si>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</si>
  <si>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</si>
  <si>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</si>
  <si>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</si>
  <si>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</si>
  <si>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</si>
  <si>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</si>
  <si>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</si>
  <si>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</si>
  <si>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</si>
  <si>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</si>
  <si>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</si>
  <si>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</si>
  <si>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</si>
  <si>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</si>
  <si>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</si>
  <si>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</si>
  <si>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</si>
  <si>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</si>
  <si>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</si>
  <si>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</si>
  <si>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</si>
  <si>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</si>
  <si>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</si>
  <si>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</si>
  <si>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</si>
  <si>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</si>
  <si>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</si>
  <si>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</si>
  <si>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</si>
  <si>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</si>
  <si>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</si>
  <si>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</si>
  <si>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</si>
  <si>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</si>
  <si>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</si>
  <si>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</si>
  <si>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</si>
  <si>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</si>
  <si>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</si>
  <si>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</si>
  <si>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</si>
  <si>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</si>
  <si>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</si>
  <si>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</si>
  <si>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</si>
  <si>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</si>
  <si>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</si>
  <si>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</si>
  <si>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</si>
  <si>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</si>
  <si>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</si>
  <si>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</si>
  <si>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</si>
  <si>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</si>
  <si>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</si>
  <si>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</si>
  <si>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</si>
  <si>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</si>
  <si>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</si>
  <si>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</si>
  <si>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</si>
  <si>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</si>
  <si>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</si>
  <si>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</si>
  <si>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</si>
  <si>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</si>
  <si>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</si>
  <si>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</si>
  <si>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</si>
  <si>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</si>
  <si>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</si>
  <si>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</si>
  <si>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</si>
  <si>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</si>
  <si>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</si>
  <si>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</si>
  <si>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</si>
  <si>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</si>
  <si>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</si>
  <si>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</si>
  <si>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</si>
  <si>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</si>
  <si>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</si>
  <si>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</si>
  <si>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</si>
  <si>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</si>
  <si>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</si>
  <si>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</si>
  <si>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</si>
  <si>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</si>
  <si>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</si>
  <si>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</si>
  <si>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</si>
  <si>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</si>
  <si>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</si>
  <si>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</si>
  <si>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</si>
  <si>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</si>
  <si>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</si>
  <si>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</si>
  <si>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</si>
  <si>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</si>
  <si>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</si>
  <si>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</si>
  <si>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</si>
  <si>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</si>
  <si>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</si>
  <si>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</si>
  <si>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</si>
  <si>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</si>
  <si>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</si>
  <si>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</si>
  <si>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</si>
  <si>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</si>
  <si>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</si>
  <si>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</si>
  <si>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</si>
  <si>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</si>
  <si>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</si>
  <si>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</si>
  <si>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</si>
  <si>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</si>
  <si>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</si>
  <si>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</si>
  <si>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</si>
  <si>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</si>
  <si>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</si>
  <si>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</si>
  <si>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</si>
  <si>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</si>
  <si>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</si>
  <si>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</si>
  <si>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</si>
  <si>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</si>
  <si>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</si>
  <si>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</si>
  <si>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</si>
  <si>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</si>
  <si>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</si>
  <si>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</si>
  <si>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</si>
  <si>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</si>
  <si>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</si>
  <si>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</si>
  <si>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</si>
  <si>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</si>
  <si>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</si>
  <si>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</si>
  <si>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</si>
  <si>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</si>
  <si>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</si>
  <si>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</si>
  <si>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</si>
  <si>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</si>
  <si>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</si>
  <si>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</si>
  <si>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</si>
  <si>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</si>
  <si>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</si>
  <si>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</si>
  <si>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</si>
  <si>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</si>
  <si>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</si>
  <si>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</si>
  <si>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</si>
  <si>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</si>
  <si>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</si>
  <si>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</si>
  <si>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</si>
  <si>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</si>
  <si>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</si>
  <si>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</si>
  <si>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</si>
  <si>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</si>
  <si>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</si>
  <si>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</si>
  <si>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</si>
  <si>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</si>
  <si>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</si>
  <si>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</si>
  <si>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</si>
  <si>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</si>
  <si>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</si>
  <si>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</si>
  <si>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</si>
  <si>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</si>
  <si>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</si>
  <si>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</si>
  <si>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</si>
  <si>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</si>
  <si>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</si>
  <si>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</si>
  <si>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</si>
  <si>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</si>
  <si>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</si>
  <si>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</si>
  <si>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</si>
  <si>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</si>
  <si>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</si>
  <si>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</si>
  <si>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</si>
  <si>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</si>
  <si>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</si>
  <si>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</si>
  <si>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</si>
  <si>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</si>
  <si>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</si>
  <si>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</si>
  <si>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</si>
  <si>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</si>
  <si>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</si>
  <si>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</si>
  <si>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</si>
  <si>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</si>
  <si>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</si>
  <si>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</si>
  <si>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</si>
  <si>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</si>
  <si>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</si>
  <si>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</si>
  <si>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</si>
  <si>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</si>
  <si>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</si>
  <si>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</si>
  <si>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</si>
  <si>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</si>
  <si>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</si>
  <si>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</si>
  <si>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</si>
  <si>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</si>
  <si>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</si>
  <si>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</si>
  <si>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</si>
  <si>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</si>
  <si>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</si>
  <si>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</si>
  <si>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</si>
  <si>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</si>
  <si>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</si>
  <si>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</si>
  <si>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</si>
  <si>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</si>
  <si>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</si>
  <si>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</si>
  <si>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</si>
  <si>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</si>
  <si>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</si>
  <si>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</si>
  <si>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</si>
  <si>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</si>
  <si>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</si>
  <si>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</si>
  <si>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</si>
  <si>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</si>
  <si>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</si>
  <si>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</si>
  <si>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</si>
  <si>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</si>
  <si>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</si>
  <si>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</si>
  <si>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</si>
  <si>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</si>
  <si>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</si>
  <si>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</si>
  <si>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</si>
  <si>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</si>
  <si>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</si>
  <si>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</si>
  <si>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</si>
  <si>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</si>
  <si>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</si>
  <si>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</si>
  <si>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</si>
  <si>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</si>
  <si>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</si>
  <si>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</si>
  <si>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</si>
  <si>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</si>
  <si>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</si>
  <si>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</si>
  <si>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</si>
  <si>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</si>
  <si>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</si>
  <si>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</si>
  <si>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</si>
  <si>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</si>
  <si>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</si>
  <si>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</si>
  <si>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</si>
  <si>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</si>
  <si>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</si>
  <si>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</si>
  <si>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</si>
  <si>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</si>
  <si>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</si>
  <si>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</si>
  <si>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</si>
  <si>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</si>
  <si>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</si>
  <si>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</si>
  <si>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</si>
  <si>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</si>
  <si>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</si>
  <si>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</si>
  <si>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</si>
  <si>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</si>
  <si>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</si>
  <si>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</si>
  <si>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</si>
  <si>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</si>
  <si>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</si>
  <si>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</si>
  <si>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</si>
  <si>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</si>
  <si>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</si>
  <si>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</si>
  <si>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</si>
  <si>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</si>
  <si>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</si>
  <si>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</si>
  <si>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</si>
  <si>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</si>
  <si>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</si>
  <si>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</si>
  <si>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</si>
  <si>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</si>
  <si>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</si>
  <si>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</si>
  <si>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</si>
  <si>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</si>
  <si>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</si>
  <si>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</si>
  <si>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</si>
  <si>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</si>
  <si>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</si>
  <si>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</si>
  <si>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</si>
  <si>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</si>
  <si>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</si>
  <si>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</si>
  <si>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</si>
  <si>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</si>
  <si>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</si>
  <si>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</si>
  <si>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</si>
  <si>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</si>
  <si>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</si>
  <si>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</si>
  <si>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</si>
  <si>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</si>
  <si>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</si>
  <si>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</si>
  <si>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</si>
  <si>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</si>
  <si>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</si>
  <si>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</si>
  <si>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</si>
  <si>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</si>
  <si>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</si>
  <si>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</si>
  <si>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</si>
  <si>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</si>
  <si>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</si>
  <si>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</si>
  <si>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</si>
  <si>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</si>
  <si>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</si>
  <si>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</si>
  <si>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</si>
  <si>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</si>
  <si>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</si>
  <si>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</si>
  <si>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</si>
  <si>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</si>
  <si>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</si>
  <si>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</si>
  <si>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</si>
  <si>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</si>
  <si>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</si>
  <si>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</si>
  <si>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</si>
  <si>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</si>
  <si>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</si>
  <si>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</si>
  <si>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</si>
  <si>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</si>
  <si>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</si>
  <si>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</si>
  <si>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</si>
  <si>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</si>
  <si>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</si>
  <si>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</si>
  <si>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</si>
  <si>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</si>
  <si>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</si>
  <si>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</si>
  <si>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</si>
  <si>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</si>
  <si>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</si>
  <si>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</si>
  <si>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</si>
  <si>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</si>
  <si>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</si>
  <si>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</si>
  <si>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</si>
  <si>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</si>
  <si>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</si>
  <si>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</si>
  <si>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</si>
  <si>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</si>
  <si>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</si>
  <si>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</si>
  <si>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</si>
  <si>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</si>
  <si>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</si>
  <si>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</si>
  <si>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</si>
  <si>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</si>
  <si>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</si>
  <si>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</si>
  <si>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</si>
  <si>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</si>
  <si>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</si>
  <si>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</si>
  <si>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</si>
  <si>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</si>
  <si>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</si>
  <si>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</si>
  <si>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</si>
  <si>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</si>
  <si>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</si>
  <si>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</si>
  <si>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</si>
  <si>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</si>
  <si>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</si>
  <si>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</si>
  <si>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</si>
  <si>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</si>
  <si>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</si>
  <si>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</si>
  <si>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</si>
  <si>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</si>
  <si>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</si>
  <si>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</si>
  <si>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</si>
  <si>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</si>
  <si>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</si>
  <si>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</si>
  <si>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</si>
  <si>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</si>
  <si>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</si>
  <si>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</si>
  <si>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</si>
  <si>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</si>
  <si>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</si>
  <si>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</si>
  <si>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</si>
  <si>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</si>
  <si>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</si>
  <si>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</si>
  <si>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</si>
  <si>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</si>
  <si>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</si>
  <si>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</si>
  <si>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</si>
  <si>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</si>
  <si>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</si>
  <si>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</si>
  <si>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</si>
  <si>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</si>
  <si>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</si>
  <si>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</si>
  <si>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</si>
  <si>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</si>
  <si>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</si>
  <si>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</si>
  <si>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</si>
  <si>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</si>
  <si>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</si>
  <si>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</si>
  <si>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</si>
  <si>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</si>
  <si>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</si>
  <si>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</si>
  <si>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</si>
  <si>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</si>
  <si>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</si>
  <si>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</si>
  <si>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</si>
  <si>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</si>
  <si>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</si>
  <si>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</si>
  <si>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</si>
  <si>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</si>
  <si>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</si>
  <si>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</si>
  <si>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</si>
  <si>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</si>
  <si>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</si>
  <si>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</si>
  <si>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</si>
  <si>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</si>
  <si>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</si>
  <si>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</si>
  <si>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</si>
  <si>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</si>
  <si>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</si>
  <si>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</si>
  <si>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</si>
  <si>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</si>
  <si>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</si>
  <si>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</si>
  <si>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</si>
  <si>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</si>
  <si>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</si>
  <si>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</si>
  <si>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</si>
  <si>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</si>
  <si>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</si>
  <si>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</si>
  <si>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</si>
  <si>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</si>
  <si>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</si>
  <si>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</si>
  <si>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</si>
  <si>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</si>
  <si>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</si>
  <si>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</si>
  <si>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</si>
  <si>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</si>
  <si>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</si>
  <si>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</si>
  <si>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</si>
  <si>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</si>
  <si>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</si>
  <si>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</si>
  <si>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</si>
  <si>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</si>
  <si>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</si>
  <si>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</si>
  <si>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</si>
  <si>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</si>
  <si>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</si>
  <si>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</si>
  <si>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</si>
  <si>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</si>
  <si>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</si>
  <si>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</si>
  <si>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</si>
  <si>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</si>
  <si>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</si>
  <si>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</si>
  <si>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</si>
  <si>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</si>
  <si>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</si>
  <si>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</si>
  <si>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</si>
  <si>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</si>
  <si>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</si>
  <si>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</si>
  <si>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</si>
  <si>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</si>
  <si>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</si>
  <si>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</si>
  <si>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</si>
  <si>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</si>
  <si>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</si>
  <si>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</si>
  <si>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</si>
  <si>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</si>
  <si>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</si>
  <si>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</si>
  <si>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</si>
  <si>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</si>
  <si>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</si>
  <si>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</si>
  <si>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</si>
  <si>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</si>
  <si>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</si>
  <si>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</si>
  <si>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</si>
  <si>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</si>
  <si>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</si>
  <si>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</si>
  <si>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</si>
  <si>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</si>
  <si>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</si>
  <si>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</si>
  <si>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</si>
  <si>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</si>
  <si>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</si>
  <si>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</si>
  <si>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</si>
  <si>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</si>
  <si>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</si>
  <si>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</si>
  <si>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</si>
  <si>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</si>
  <si>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</si>
  <si>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</si>
  <si>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</si>
  <si>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</si>
  <si>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</si>
  <si>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</si>
  <si>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</si>
  <si>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</si>
  <si>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</si>
  <si>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</si>
  <si>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</si>
  <si>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</si>
  <si>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</si>
  <si>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</si>
  <si>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</si>
  <si>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</si>
  <si>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</si>
  <si>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</si>
  <si>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</si>
  <si>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</si>
  <si>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</si>
  <si>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</si>
  <si>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</si>
  <si>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</si>
  <si>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</si>
  <si>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</si>
  <si>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</si>
  <si>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</si>
  <si>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</si>
  <si>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</si>
  <si>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</si>
  <si>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</si>
  <si>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</si>
  <si>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</si>
  <si>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</si>
  <si>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</si>
  <si>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</si>
  <si>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</si>
  <si>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</si>
  <si>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</si>
  <si>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</si>
  <si>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</si>
  <si>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</si>
  <si>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</si>
  <si>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</si>
  <si>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</si>
  <si>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</si>
  <si>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</si>
  <si>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</si>
  <si>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</si>
  <si>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</si>
  <si>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</si>
  <si>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</si>
  <si>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</si>
  <si>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</si>
  <si>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</si>
  <si>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</si>
  <si>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</si>
  <si>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</si>
  <si>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</si>
  <si>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</si>
  <si>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</si>
  <si>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</si>
  <si>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</si>
  <si>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</si>
  <si>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</si>
  <si>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</si>
  <si>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</si>
  <si>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</si>
  <si>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</si>
  <si>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</si>
  <si>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</si>
  <si>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</si>
  <si>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</si>
  <si>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</si>
  <si>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</si>
  <si>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</si>
  <si>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</si>
  <si>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</si>
  <si>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</si>
  <si>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</si>
  <si>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</si>
  <si>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</si>
  <si>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</si>
  <si>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</si>
  <si>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</si>
  <si>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</si>
  <si>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</si>
  <si>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</si>
  <si>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</si>
  <si>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</si>
  <si>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</si>
  <si>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</si>
  <si>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</si>
  <si>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</si>
  <si>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</si>
  <si>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</si>
  <si>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</si>
  <si>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</si>
  <si>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</si>
  <si>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</si>
  <si>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</si>
  <si>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</si>
  <si>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</si>
  <si>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</si>
  <si>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</si>
  <si>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</si>
  <si>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</si>
  <si>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</si>
  <si>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</si>
  <si>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</si>
  <si>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</si>
  <si>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</si>
  <si>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</si>
  <si>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</si>
  <si>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</si>
  <si>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</si>
  <si>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</si>
  <si>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</si>
  <si>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</si>
  <si>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</si>
  <si>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</si>
  <si>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</si>
  <si>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</si>
  <si>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</si>
  <si>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</si>
  <si>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</si>
  <si>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</si>
  <si>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</si>
  <si>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</si>
  <si>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</si>
  <si>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</si>
  <si>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</si>
  <si>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</si>
  <si>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</si>
  <si>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</si>
  <si>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</si>
  <si>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</si>
  <si>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</si>
  <si>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</si>
  <si>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</si>
  <si>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</si>
  <si>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</si>
  <si>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</si>
  <si>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</si>
  <si>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</si>
  <si>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</si>
  <si>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</si>
  <si>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</si>
  <si>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</si>
  <si>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</si>
  <si>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</si>
  <si>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</si>
  <si>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</si>
  <si>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</si>
  <si>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</si>
  <si>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</si>
  <si>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</si>
  <si>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</si>
  <si>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</si>
  <si>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</si>
  <si>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</si>
  <si>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</si>
  <si>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</si>
  <si>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</si>
  <si>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</si>
  <si>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</si>
  <si>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</si>
  <si>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</si>
  <si>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</si>
  <si>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</si>
  <si>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</si>
  <si>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</si>
  <si>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</si>
  <si>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</si>
  <si>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</si>
  <si>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</si>
  <si>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</si>
  <si>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</si>
  <si>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</si>
  <si>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</si>
  <si>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</si>
  <si>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</si>
  <si>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</si>
  <si>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</si>
  <si>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</si>
  <si>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</si>
  <si>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</si>
  <si>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</si>
  <si>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</si>
  <si>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</si>
  <si>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</si>
  <si>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</si>
  <si>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</si>
  <si>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</si>
  <si>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</si>
  <si>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</si>
  <si>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</si>
  <si>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</si>
  <si>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</si>
  <si>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</si>
  <si>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</si>
  <si>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</si>
  <si>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</si>
  <si>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</si>
  <si>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</si>
  <si>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</si>
  <si>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</si>
  <si>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</si>
  <si>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</si>
  <si>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</si>
  <si>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</si>
  <si>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</si>
  <si>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</si>
  <si>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</si>
  <si>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</si>
  <si>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</si>
  <si>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</si>
  <si>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</si>
  <si>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</si>
  <si>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</si>
  <si>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</si>
  <si>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</si>
  <si>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</si>
  <si>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</si>
  <si>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</si>
  <si>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</si>
  <si>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</si>
  <si>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</si>
  <si>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</si>
  <si>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</si>
  <si>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</si>
  <si>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</si>
  <si>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</si>
  <si>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</si>
  <si>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</si>
  <si>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</si>
  <si>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</si>
  <si>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</si>
  <si>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</si>
  <si>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</si>
  <si>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</si>
  <si>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</si>
  <si>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</si>
  <si>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</si>
  <si>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</si>
  <si>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</si>
  <si>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</si>
  <si>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</si>
  <si>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</si>
  <si>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</si>
  <si>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</si>
  <si>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</si>
  <si>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</si>
  <si>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</si>
  <si>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</si>
  <si>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</si>
  <si>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</si>
  <si>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</si>
  <si>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</si>
  <si>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</si>
  <si>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</si>
  <si>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</si>
  <si>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</si>
  <si>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</si>
  <si>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</si>
  <si>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</si>
  <si>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</si>
  <si>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</si>
  <si>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</si>
  <si>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</si>
  <si>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</si>
  <si>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</si>
  <si>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</si>
  <si>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</si>
  <si>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</si>
  <si>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</si>
  <si>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</si>
  <si>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</si>
  <si>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</si>
  <si>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</si>
  <si>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</si>
  <si>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</si>
  <si>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</si>
  <si>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</si>
  <si>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</si>
  <si>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</si>
  <si>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</si>
  <si>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</si>
  <si>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</si>
  <si>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</si>
  <si>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</si>
  <si>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</si>
  <si>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</si>
  <si>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</si>
  <si>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</si>
  <si>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</si>
  <si>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</si>
  <si>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</si>
  <si>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</si>
  <si>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</si>
  <si>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</si>
  <si>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</si>
  <si>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</si>
  <si>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</si>
  <si>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</si>
  <si>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</si>
  <si>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</si>
  <si>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</si>
  <si>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</si>
  <si>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</si>
  <si>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</si>
  <si>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</si>
  <si>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</si>
  <si>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</si>
  <si>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</si>
  <si>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</si>
  <si>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</si>
  <si>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</si>
  <si>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</si>
  <si>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</si>
  <si>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</si>
  <si>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</si>
  <si>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</si>
  <si>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</si>
  <si>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</si>
  <si>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</si>
  <si>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</si>
  <si>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</si>
  <si>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</si>
  <si>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</si>
  <si>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</si>
  <si>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</si>
  <si>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</si>
  <si>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</si>
  <si>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</si>
  <si>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</si>
  <si>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</si>
  <si>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</si>
  <si>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</si>
  <si>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</si>
  <si>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</si>
  <si>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</si>
  <si>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</si>
  <si>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</si>
  <si>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</si>
  <si>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</si>
  <si>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</si>
  <si>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</si>
  <si>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</si>
  <si>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</si>
  <si>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</si>
  <si>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</si>
  <si>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</si>
  <si>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</si>
  <si>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</si>
  <si>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</si>
  <si>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</si>
  <si>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</si>
  <si>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</si>
  <si>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</si>
  <si>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</si>
  <si>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</si>
  <si>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</si>
  <si>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</si>
  <si>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</si>
  <si>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</si>
  <si>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</si>
  <si>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</si>
  <si>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</si>
  <si>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</si>
  <si>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</si>
  <si>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</si>
  <si>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</si>
  <si>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</si>
  <si>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</si>
  <si>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</si>
  <si>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</si>
  <si>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</si>
  <si>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</si>
  <si>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</si>
  <si>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</si>
  <si>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</si>
  <si>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</si>
  <si>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</si>
  <si>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</si>
  <si>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</si>
  <si>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</si>
  <si>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</si>
  <si>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</si>
  <si>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</si>
  <si>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</si>
  <si>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</si>
  <si>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</si>
  <si>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</si>
  <si>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</si>
  <si>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</si>
  <si>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</si>
  <si>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</si>
  <si>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</si>
  <si>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</si>
  <si>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</si>
  <si>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</si>
  <si>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</si>
  <si>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</si>
  <si>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</si>
  <si>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</si>
  <si>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</si>
  <si>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</si>
  <si>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</si>
  <si>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</si>
  <si>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</si>
  <si>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</si>
  <si>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</si>
  <si>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</si>
  <si>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</si>
  <si>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</si>
  <si>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</si>
  <si>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</si>
  <si>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</si>
  <si>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</si>
  <si>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</si>
  <si>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</si>
  <si>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</si>
  <si>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</si>
  <si>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</si>
  <si>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</si>
  <si>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</si>
  <si>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</si>
  <si>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</si>
  <si>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</si>
  <si>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</si>
  <si>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</si>
  <si>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</si>
  <si>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</si>
  <si>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</si>
  <si>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</si>
  <si>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</si>
  <si>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</si>
  <si>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</si>
  <si>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</si>
  <si>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</si>
  <si>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</si>
  <si>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</si>
  <si>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</si>
  <si>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</si>
  <si>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</si>
  <si>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</si>
  <si>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</si>
  <si>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</si>
  <si>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</si>
  <si>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</si>
  <si>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</si>
  <si>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</si>
  <si>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</si>
  <si>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</si>
  <si>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</si>
  <si>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</si>
  <si>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</si>
  <si>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</si>
  <si>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</si>
  <si>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</si>
  <si>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</si>
  <si>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</si>
  <si>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</si>
  <si>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</si>
  <si>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</si>
  <si>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</si>
  <si>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</si>
  <si>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</si>
  <si>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</si>
  <si>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</si>
  <si>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</si>
  <si>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</si>
  <si>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</si>
  <si>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</si>
  <si>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</si>
  <si>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</si>
  <si>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</si>
  <si>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</si>
  <si>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</si>
  <si>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</si>
  <si>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</si>
  <si>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</si>
  <si>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</si>
  <si>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</si>
  <si>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</si>
  <si>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</si>
  <si>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</si>
  <si>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</si>
  <si>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</si>
  <si>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</si>
  <si>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</si>
  <si>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</si>
  <si>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</si>
  <si>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</si>
  <si>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</si>
  <si>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</si>
  <si>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</si>
  <si>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</si>
  <si>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</si>
  <si>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</si>
  <si>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</si>
  <si>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</si>
  <si>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</si>
  <si>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</si>
  <si>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</si>
  <si>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</si>
  <si>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</si>
  <si>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</si>
  <si>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</si>
  <si>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</si>
  <si>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</si>
  <si>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</si>
  <si>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</si>
  <si>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</si>
  <si>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</si>
  <si>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</si>
  <si>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</si>
  <si>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</si>
  <si>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</si>
  <si>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</si>
  <si>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</si>
  <si>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</si>
  <si>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</si>
  <si>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</si>
  <si>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</si>
  <si>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</si>
  <si>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</si>
  <si>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</si>
  <si>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</si>
  <si>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</si>
  <si>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</si>
  <si>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</si>
  <si>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</si>
  <si>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</si>
  <si>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</si>
  <si>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</si>
  <si>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</si>
  <si>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</si>
  <si>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</si>
  <si>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</si>
  <si>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</si>
  <si>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</si>
  <si>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</si>
  <si>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</si>
  <si>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</si>
  <si>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</si>
  <si>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</si>
  <si>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</si>
  <si>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</si>
  <si>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</si>
  <si>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</si>
  <si>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</si>
  <si>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</si>
  <si>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</si>
  <si>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</si>
  <si>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</si>
  <si>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</si>
  <si>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</si>
  <si>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</si>
  <si>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</si>
  <si>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</si>
  <si>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</si>
  <si>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</si>
  <si>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</si>
  <si>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</si>
  <si>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</si>
  <si>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</si>
  <si>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</si>
  <si>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</si>
  <si>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</si>
  <si>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</si>
  <si>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</si>
  <si>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</si>
  <si>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</si>
  <si>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</si>
  <si>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</si>
  <si>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</si>
  <si>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</si>
  <si>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</si>
  <si>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</si>
  <si>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</si>
  <si>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</si>
  <si>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</si>
  <si>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</si>
  <si>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</si>
  <si>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</si>
  <si>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</si>
  <si>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</si>
  <si>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</si>
  <si>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</si>
  <si>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</si>
  <si>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</si>
  <si>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</si>
  <si>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</si>
  <si>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</si>
  <si>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</si>
  <si>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</si>
  <si>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</si>
  <si>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</si>
  <si>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</si>
  <si>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</si>
  <si>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</si>
  <si>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</si>
  <si>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</si>
  <si>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</si>
  <si>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</si>
  <si>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</si>
  <si>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</si>
  <si>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</si>
  <si>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</si>
  <si>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</si>
  <si>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</si>
  <si>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</si>
  <si>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</si>
  <si>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</si>
  <si>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</si>
  <si>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</si>
  <si>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</si>
  <si>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</si>
  <si>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</si>
  <si>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</si>
  <si>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</si>
  <si>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</si>
  <si>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</si>
  <si>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</si>
  <si>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</si>
  <si>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</si>
  <si>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</si>
  <si>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</si>
  <si>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</si>
  <si>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</si>
  <si>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</si>
  <si>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</si>
  <si>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</si>
  <si>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</si>
  <si>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</si>
  <si>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</si>
  <si>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</si>
  <si>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</si>
  <si>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</si>
  <si>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</si>
  <si>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</si>
  <si>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</si>
  <si>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</si>
  <si>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</si>
  <si>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</si>
  <si>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</si>
  <si>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</si>
  <si>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</si>
  <si>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</si>
  <si>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</si>
  <si>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</si>
  <si>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</si>
  <si>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</si>
  <si>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</si>
  <si>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</si>
  <si>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</si>
  <si>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</si>
  <si>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</si>
  <si>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</si>
  <si>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</si>
  <si>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</si>
  <si>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</si>
  <si>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</si>
  <si>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</si>
  <si>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</si>
  <si>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</si>
  <si>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</si>
  <si>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</si>
  <si>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</si>
  <si>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</si>
  <si>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</si>
  <si>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</si>
  <si>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</si>
  <si>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</si>
  <si>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</si>
  <si>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</si>
  <si>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</si>
  <si>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</si>
  <si>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</si>
  <si>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</si>
  <si>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</si>
  <si>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</si>
  <si>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</si>
  <si>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</si>
  <si>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</si>
  <si>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</si>
  <si>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</si>
  <si>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</si>
  <si>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</si>
  <si>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</si>
  <si>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</si>
  <si>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</si>
  <si>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</si>
  <si>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</si>
  <si>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</si>
  <si>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</si>
  <si>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</si>
  <si>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</si>
  <si>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</si>
  <si>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</si>
  <si>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</si>
  <si>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</si>
  <si>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</si>
  <si>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</si>
  <si>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</si>
  <si>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</si>
  <si>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</si>
  <si>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</si>
  <si>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</si>
  <si>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</si>
  <si>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</si>
  <si>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</si>
  <si>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</si>
  <si>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</si>
  <si>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</si>
  <si>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</si>
  <si>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</si>
  <si>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</si>
  <si>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</si>
  <si>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</si>
  <si>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</si>
  <si>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</si>
  <si>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</si>
  <si>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</si>
  <si>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</si>
  <si>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</si>
  <si>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</si>
  <si>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</si>
  <si>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</si>
  <si>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</si>
  <si>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</si>
  <si>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</si>
  <si>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</si>
  <si>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</si>
  <si>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</si>
  <si>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</si>
  <si>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</si>
  <si>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</si>
  <si>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</si>
  <si>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</si>
  <si>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</si>
  <si>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</si>
  <si>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</si>
  <si>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</si>
  <si>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</si>
  <si>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</si>
  <si>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</si>
  <si>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</si>
  <si>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</si>
  <si>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</si>
  <si>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</si>
  <si>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</si>
  <si>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</si>
  <si>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</si>
  <si>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</si>
  <si>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</si>
  <si>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</si>
  <si>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</si>
  <si>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</si>
  <si>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</si>
  <si>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</si>
  <si>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</si>
  <si>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</si>
  <si>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</si>
  <si>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</si>
  <si>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</si>
  <si>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</si>
  <si>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</si>
  <si>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</si>
  <si>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</si>
  <si>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</si>
  <si>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</si>
  <si>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</si>
  <si>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</si>
  <si>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</si>
  <si>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</si>
  <si>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</si>
  <si>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</si>
  <si>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</si>
  <si>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</si>
  <si>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</si>
  <si>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</si>
  <si>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</si>
  <si>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</si>
  <si>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</si>
  <si>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</si>
  <si>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</si>
  <si>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</si>
  <si>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</si>
  <si>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</si>
  <si>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</si>
  <si>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</si>
  <si>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</si>
  <si>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</si>
  <si>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</si>
  <si>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</si>
  <si>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</si>
  <si>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</si>
  <si>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</si>
  <si>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</si>
  <si>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</si>
  <si>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</si>
  <si>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</si>
  <si>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</si>
  <si>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</si>
  <si>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</si>
  <si>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</si>
  <si>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</si>
  <si>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</si>
  <si>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</si>
  <si>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</si>
  <si>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</si>
  <si>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</si>
  <si>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</si>
  <si>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</si>
  <si>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</si>
  <si>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</si>
  <si>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</si>
  <si>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</si>
  <si>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</si>
  <si>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</si>
  <si>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</si>
  <si>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</si>
  <si>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</si>
  <si>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</si>
  <si>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</si>
  <si>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</si>
  <si>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</si>
  <si>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</si>
  <si>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</si>
  <si>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</si>
  <si>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</si>
  <si>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</si>
  <si>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</si>
  <si>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</si>
  <si>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</si>
  <si>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</si>
  <si>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</si>
  <si>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</si>
  <si>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</si>
  <si>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</si>
  <si>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</si>
  <si>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</si>
  <si>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</si>
  <si>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</si>
  <si>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</si>
  <si>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</si>
  <si>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</si>
  <si>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</si>
  <si>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</si>
  <si>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</si>
  <si>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</si>
  <si>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</si>
  <si>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</si>
  <si>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</si>
  <si>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</si>
  <si>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</si>
  <si>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</si>
  <si>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</si>
  <si>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</si>
  <si>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</si>
  <si>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</si>
  <si>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</si>
  <si>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</si>
  <si>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</si>
  <si>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</si>
  <si>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</si>
  <si>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</si>
  <si>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</si>
  <si>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</si>
  <si>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</si>
  <si>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</si>
  <si>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</si>
  <si>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</si>
  <si>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</si>
  <si>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</si>
  <si>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</si>
  <si>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</si>
  <si>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</si>
  <si>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</si>
  <si>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</si>
  <si>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</si>
  <si>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</si>
  <si>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</si>
  <si>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</si>
  <si>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</si>
  <si>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</si>
  <si>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</si>
  <si>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</si>
  <si>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</si>
  <si>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</si>
  <si>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</si>
  <si>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</si>
  <si>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</si>
  <si>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</si>
  <si>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</si>
  <si>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</si>
  <si>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</si>
  <si>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</si>
  <si>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</si>
  <si>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</si>
  <si>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</si>
  <si>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</si>
  <si>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</si>
  <si>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</si>
  <si>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</si>
  <si>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</si>
  <si>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</si>
  <si>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</si>
  <si>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</si>
  <si>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</si>
  <si>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</si>
  <si>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</si>
  <si>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</si>
  <si>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</si>
  <si>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</si>
  <si>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</si>
  <si>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</si>
  <si>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</si>
  <si>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</si>
  <si>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</si>
  <si>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</si>
  <si>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</si>
  <si>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</si>
  <si>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</si>
  <si>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</si>
  <si>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</si>
  <si>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</si>
  <si>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</si>
  <si>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</si>
  <si>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</si>
  <si>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</si>
  <si>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</si>
  <si>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</si>
  <si>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</si>
  <si>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</si>
  <si>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</si>
  <si>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</si>
  <si>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</si>
  <si>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</si>
  <si>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</si>
  <si>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</si>
  <si>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</si>
  <si>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</si>
  <si>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</si>
  <si>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</si>
  <si>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</si>
  <si>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</si>
  <si>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</si>
  <si>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</si>
  <si>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</si>
  <si>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</si>
  <si>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</si>
  <si>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</si>
  <si>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</si>
  <si>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</si>
  <si>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</si>
  <si>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</si>
  <si>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</si>
  <si>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</si>
  <si>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</si>
  <si>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</si>
  <si>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</si>
  <si>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</si>
  <si>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</si>
  <si>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</si>
  <si>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</si>
  <si>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</si>
  <si>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</si>
  <si>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</si>
  <si>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</si>
  <si>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</si>
  <si>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</si>
  <si>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</si>
  <si>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</si>
  <si>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</si>
  <si>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</si>
  <si>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</si>
  <si>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</si>
  <si>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</si>
  <si>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</si>
  <si>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</si>
  <si>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</si>
  <si>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</si>
  <si>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</si>
  <si>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</si>
  <si>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</si>
  <si>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</si>
  <si>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</si>
  <si>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</si>
  <si>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</si>
  <si>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</si>
  <si>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</si>
  <si>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</si>
  <si>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</si>
  <si>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</si>
  <si>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</si>
  <si>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</si>
  <si>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</si>
  <si>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</si>
  <si>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</si>
  <si>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</si>
  <si>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</si>
  <si>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</si>
  <si>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</si>
  <si>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</si>
  <si>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</si>
  <si>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</si>
  <si>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</si>
  <si>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</si>
  <si>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</si>
  <si>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</si>
  <si>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</si>
  <si>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</si>
  <si>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</si>
  <si>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</si>
  <si>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</si>
  <si>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</si>
  <si>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</si>
  <si>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</si>
  <si>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</si>
  <si>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</si>
  <si>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</si>
  <si>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</si>
  <si>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</si>
  <si>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</si>
  <si>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</si>
  <si>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</si>
  <si>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</si>
  <si>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</si>
  <si>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</si>
  <si>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</si>
  <si>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</si>
  <si>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</si>
  <si>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</si>
  <si>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</si>
  <si>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</si>
  <si>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</si>
  <si>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</si>
  <si>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</si>
  <si>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</si>
  <si>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</si>
  <si>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</si>
  <si>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</si>
  <si>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</si>
  <si>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</si>
  <si>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</si>
  <si>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</si>
  <si>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</si>
  <si>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</si>
  <si>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</si>
  <si>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</si>
  <si>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</si>
  <si>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</si>
  <si>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</si>
  <si>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</si>
  <si>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</si>
  <si>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</si>
  <si>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</si>
  <si>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</si>
  <si>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</si>
  <si>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</si>
  <si>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</si>
  <si>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</si>
  <si>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</si>
  <si>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</si>
  <si>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</si>
  <si>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</si>
  <si>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</si>
  <si>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</si>
  <si>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</si>
  <si>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</si>
  <si>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</si>
  <si>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</si>
  <si>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</si>
  <si>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</si>
  <si>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</si>
  <si>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</si>
  <si>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</si>
  <si>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</si>
  <si>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</si>
  <si>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</si>
  <si>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</si>
  <si>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</si>
  <si>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</si>
  <si>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</si>
  <si>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</si>
  <si>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</si>
  <si>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</si>
  <si>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</si>
  <si>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</si>
  <si>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</si>
  <si>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</si>
  <si>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</si>
  <si>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</si>
  <si>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</si>
  <si>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</si>
  <si>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</si>
  <si>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</si>
  <si>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</si>
  <si>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</si>
  <si>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</si>
  <si>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</si>
  <si>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</si>
  <si>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</si>
  <si>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</si>
  <si>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</si>
  <si>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</si>
  <si>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</si>
  <si>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</si>
  <si>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</si>
  <si>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</si>
  <si>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</si>
  <si>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</si>
  <si>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</si>
  <si>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</si>
  <si>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</si>
  <si>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</si>
  <si>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</si>
  <si>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</si>
  <si>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</si>
  <si>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</si>
  <si>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</si>
  <si>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</si>
  <si>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</si>
  <si>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</si>
  <si>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</si>
  <si>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</si>
  <si>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</si>
  <si>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</si>
  <si>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</si>
  <si>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</si>
  <si>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</si>
  <si>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</si>
  <si>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</si>
  <si>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</si>
  <si>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</si>
  <si>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</si>
  <si>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</si>
  <si>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</si>
  <si>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</si>
  <si>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</si>
  <si>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</si>
  <si>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</si>
  <si>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</si>
  <si>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</si>
  <si>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</si>
  <si>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</si>
  <si>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</si>
  <si>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</si>
  <si>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</si>
  <si>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</si>
  <si>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</si>
  <si>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</si>
  <si>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</si>
  <si>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</si>
  <si>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</si>
  <si>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</si>
  <si>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</si>
  <si>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</si>
  <si>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</si>
  <si>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</si>
  <si>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</si>
  <si>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</si>
  <si>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</si>
  <si>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</si>
  <si>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</si>
  <si>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</si>
  <si>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</si>
  <si>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</si>
  <si>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</si>
  <si>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</si>
  <si>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</si>
  <si>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</si>
  <si>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</si>
  <si>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</si>
  <si>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</si>
  <si>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</si>
  <si>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</si>
  <si>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</si>
  <si>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</si>
  <si>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</si>
  <si>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</si>
  <si>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</si>
  <si>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</si>
  <si>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</si>
  <si>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</si>
  <si>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</si>
  <si>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</si>
  <si>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</si>
  <si>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</si>
  <si>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</si>
  <si>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</si>
  <si>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</si>
  <si>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</si>
  <si>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</si>
  <si>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</si>
  <si>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</si>
  <si>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</si>
  <si>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</si>
  <si>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</si>
  <si>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</si>
  <si>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</si>
  <si>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</si>
  <si>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</si>
  <si>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</si>
  <si>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</si>
  <si>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</si>
  <si>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</si>
  <si>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</si>
  <si>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</si>
  <si>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</si>
  <si>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</si>
  <si>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</si>
  <si>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</si>
  <si>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</si>
  <si>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</si>
  <si>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</si>
  <si>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</si>
  <si>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</si>
  <si>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</si>
  <si>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</si>
  <si>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</si>
  <si>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</si>
  <si>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</si>
  <si>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</si>
  <si>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</si>
  <si>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</si>
  <si>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</si>
  <si>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</si>
  <si>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</si>
  <si>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</si>
  <si>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</si>
  <si>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</si>
  <si>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</si>
  <si>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</si>
  <si>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</si>
  <si>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</si>
  <si>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</si>
  <si>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</si>
  <si>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</si>
  <si>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</si>
  <si>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</si>
  <si>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</si>
  <si>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</si>
  <si>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</si>
  <si>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</si>
  <si>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</si>
  <si>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</si>
  <si>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</si>
  <si>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</si>
  <si>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</si>
  <si>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</si>
  <si>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</si>
  <si>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</si>
  <si>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</si>
  <si>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</si>
  <si>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</si>
  <si>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</si>
  <si>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</si>
  <si>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</si>
  <si>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</si>
  <si>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</si>
  <si>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</si>
  <si>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</si>
  <si>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</si>
  <si>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</si>
  <si>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</si>
  <si>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</si>
  <si>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</si>
  <si>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</si>
  <si>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</si>
  <si>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</si>
  <si>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</si>
  <si>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</si>
  <si>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</si>
  <si>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</si>
  <si>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</si>
  <si>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</si>
  <si>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</si>
  <si>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</si>
  <si>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</si>
  <si>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</si>
  <si>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</si>
  <si>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</si>
  <si>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</si>
  <si>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</si>
  <si>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</si>
  <si>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</si>
  <si>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</si>
  <si>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</si>
  <si>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</si>
  <si>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</si>
  <si>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</si>
  <si>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</si>
  <si>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</si>
  <si>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</si>
  <si>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</si>
  <si>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</si>
  <si>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</si>
  <si>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</si>
  <si>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</si>
  <si>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</si>
  <si>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</si>
  <si>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</si>
  <si>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</si>
  <si>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</si>
  <si>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</si>
  <si>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</si>
  <si>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</si>
  <si>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</si>
  <si>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</si>
  <si>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</si>
  <si>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</si>
  <si>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</si>
  <si>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</si>
  <si>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</si>
  <si>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</si>
  <si>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</si>
  <si>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</si>
  <si>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</si>
  <si>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</si>
  <si>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</si>
  <si>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</si>
  <si>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</si>
  <si>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</si>
  <si>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</si>
  <si>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</si>
  <si>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</si>
  <si>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</si>
  <si>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</si>
  <si>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</si>
  <si>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</si>
  <si>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</si>
  <si>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</si>
  <si>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</si>
  <si>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</si>
  <si>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</si>
  <si>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</si>
  <si>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</si>
  <si>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</si>
  <si>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</si>
  <si>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</si>
  <si>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</si>
  <si>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</si>
  <si>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</si>
  <si>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</si>
  <si>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</si>
  <si>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</si>
  <si>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</si>
  <si>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</si>
  <si>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</si>
  <si>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</si>
  <si>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</si>
  <si>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</si>
  <si>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</si>
  <si>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</si>
  <si>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</si>
  <si>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</si>
  <si>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</si>
  <si>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</si>
  <si>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</si>
  <si>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</si>
  <si>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</si>
  <si>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</si>
  <si>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</si>
  <si>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</si>
  <si>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</si>
  <si>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</si>
  <si>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</si>
  <si>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</si>
  <si>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</si>
  <si>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</si>
  <si>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</si>
  <si>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</si>
  <si>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</si>
  <si>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</si>
  <si>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</si>
  <si>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</si>
  <si>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</si>
  <si>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</si>
  <si>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</si>
  <si>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</si>
  <si>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</si>
  <si>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</si>
  <si>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</si>
  <si>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</si>
  <si>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</si>
  <si>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</si>
  <si>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</si>
  <si>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</si>
  <si>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</si>
  <si>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</si>
  <si>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</si>
  <si>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</si>
  <si>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</si>
  <si>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</si>
  <si>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</si>
  <si>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</si>
  <si>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</si>
  <si>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</si>
  <si>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</si>
  <si>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</si>
  <si>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</si>
  <si>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</si>
  <si>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</si>
  <si>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</si>
  <si>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</si>
  <si>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</si>
  <si>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</si>
  <si>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</si>
  <si>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</si>
  <si>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</si>
  <si>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</si>
  <si>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</si>
  <si>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</si>
  <si>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</si>
  <si>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</si>
  <si>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</si>
  <si>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</si>
  <si>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</si>
  <si>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</si>
  <si>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</si>
  <si>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</si>
  <si>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</si>
  <si>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</si>
  <si>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</si>
  <si>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</si>
  <si>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</si>
  <si>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</si>
  <si>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</si>
  <si>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</si>
  <si>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</si>
  <si>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</si>
  <si>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</si>
  <si>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</si>
  <si>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</si>
  <si>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</si>
  <si>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</si>
  <si>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</si>
  <si>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</si>
  <si>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</si>
  <si>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</si>
  <si>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</si>
  <si>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</si>
  <si>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</si>
  <si>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</si>
  <si>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</si>
  <si>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</si>
  <si>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</si>
  <si>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</si>
  <si>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</si>
  <si>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</si>
  <si>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</si>
  <si>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</si>
  <si>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</si>
  <si>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</si>
  <si>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</si>
  <si>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</si>
  <si>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</si>
  <si>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</si>
  <si>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</si>
  <si>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</si>
  <si>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</si>
  <si>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</si>
  <si>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</si>
  <si>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</si>
  <si>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</si>
  <si>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</si>
  <si>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</si>
  <si>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</si>
  <si>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</si>
  <si>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</si>
  <si>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</si>
  <si>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</si>
  <si>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</si>
  <si>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</si>
  <si>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</si>
  <si>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</si>
  <si>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</si>
  <si>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</si>
  <si>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</si>
  <si>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</si>
  <si>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</si>
  <si>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</si>
  <si>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</si>
  <si>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</si>
  <si>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</si>
  <si>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</si>
  <si>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</si>
  <si>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</si>
  <si>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</si>
  <si>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</si>
  <si>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</si>
  <si>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</si>
  <si>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</si>
  <si>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</si>
  <si>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</si>
  <si>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</si>
  <si>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</si>
  <si>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</si>
  <si>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</si>
  <si>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</si>
  <si>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</si>
  <si>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</si>
  <si>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</si>
  <si>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</si>
  <si>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</si>
  <si>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</si>
  <si>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</si>
  <si>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</si>
  <si>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</si>
  <si>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</si>
  <si>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</si>
  <si>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</si>
  <si>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</si>
  <si>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</si>
  <si>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</si>
  <si>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</si>
  <si>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</si>
  <si>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</si>
  <si>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</si>
  <si>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</si>
  <si>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</si>
  <si>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</si>
  <si>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</si>
  <si>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</si>
  <si>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</si>
  <si>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</si>
  <si>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</si>
  <si>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</si>
  <si>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</si>
  <si>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</si>
  <si>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</si>
  <si>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</si>
  <si>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</si>
  <si>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</si>
  <si>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</si>
  <si>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</si>
  <si>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</si>
  <si>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</si>
  <si>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</si>
  <si>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</si>
  <si>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</si>
  <si>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</si>
  <si>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</si>
  <si>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</si>
  <si>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</si>
  <si>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</si>
  <si>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</si>
  <si>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</si>
  <si>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</si>
  <si>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</si>
  <si>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</si>
  <si>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</si>
  <si>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</si>
  <si>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</si>
  <si>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</si>
  <si>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</si>
  <si>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</si>
  <si>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</si>
  <si>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</si>
  <si>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</si>
  <si>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</si>
  <si>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</si>
  <si>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</si>
  <si>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</si>
  <si>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</si>
  <si>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</si>
  <si>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</si>
  <si>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</si>
  <si>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</si>
  <si>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</si>
  <si>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</si>
  <si>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</si>
  <si>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</si>
  <si>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</si>
  <si>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</si>
  <si>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</si>
  <si>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</si>
  <si>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</si>
  <si>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</si>
  <si>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</si>
  <si>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</si>
  <si>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</si>
  <si>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</si>
  <si>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</si>
  <si>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</si>
  <si>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</si>
  <si>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</si>
  <si>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</si>
  <si>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</si>
  <si>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</si>
  <si>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</si>
  <si>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</si>
  <si>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</si>
  <si>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</si>
  <si>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</si>
  <si>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</si>
  <si>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</si>
  <si>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</si>
  <si>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</si>
  <si>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</si>
  <si>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</si>
  <si>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</si>
  <si>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</si>
  <si>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</si>
  <si>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</si>
  <si>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</si>
  <si>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</si>
  <si>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</si>
  <si>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</si>
  <si>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</si>
  <si>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</si>
  <si>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</si>
  <si>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</si>
  <si>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</si>
  <si>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</si>
  <si>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</si>
  <si>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</si>
  <si>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</si>
  <si>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</si>
  <si>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</si>
  <si>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</si>
  <si>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</si>
  <si>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</si>
  <si>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</si>
  <si>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</si>
  <si>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</si>
  <si>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</si>
  <si>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</si>
  <si>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</si>
  <si>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</si>
  <si>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</si>
  <si>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</si>
  <si>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</si>
  <si>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</si>
  <si>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</si>
  <si>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</si>
  <si>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</si>
  <si>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</si>
  <si>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</si>
  <si>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</si>
  <si>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</si>
  <si>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</si>
  <si>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</si>
  <si>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</si>
  <si>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</si>
  <si>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</si>
  <si>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</si>
  <si>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</si>
  <si>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</si>
  <si>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</si>
  <si>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</si>
  <si>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</si>
  <si>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</si>
  <si>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</si>
  <si>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</si>
  <si>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</si>
  <si>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</si>
  <si>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</si>
  <si>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</si>
  <si>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</si>
  <si>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</si>
  <si>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</si>
  <si>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</si>
  <si>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</si>
  <si>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</si>
  <si>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</si>
  <si>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</si>
  <si>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</si>
  <si>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</si>
  <si>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</si>
  <si>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</si>
  <si>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</si>
  <si>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</si>
  <si>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</si>
  <si>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</si>
  <si>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</si>
  <si>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</si>
  <si>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</si>
  <si>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</si>
  <si>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</si>
  <si>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</si>
  <si>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</si>
  <si>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</si>
  <si>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</si>
  <si>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</si>
  <si>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</si>
  <si>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</si>
  <si>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</si>
  <si>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</si>
  <si>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</si>
  <si>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</si>
  <si>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</si>
  <si>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</si>
  <si>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</si>
  <si>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</si>
  <si>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</si>
  <si>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</si>
  <si>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</si>
  <si>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</si>
  <si>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</si>
  <si>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</si>
  <si>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</si>
  <si>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</si>
  <si>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</si>
  <si>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</si>
  <si>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</si>
  <si>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</si>
  <si>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</si>
  <si>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</si>
  <si>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</si>
  <si>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</si>
  <si>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</si>
  <si>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</si>
  <si>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</si>
  <si>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</si>
  <si>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</si>
  <si>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</si>
  <si>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</si>
  <si>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</si>
  <si>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</si>
  <si>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</si>
  <si>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</si>
  <si>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</si>
  <si>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</si>
  <si>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</si>
  <si>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</si>
  <si>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</si>
  <si>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</si>
  <si>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</si>
  <si>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</si>
  <si>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</si>
  <si>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</si>
  <si>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</si>
  <si>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</si>
  <si>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</si>
  <si>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</si>
  <si>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</si>
  <si>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</si>
  <si>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</si>
  <si>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</si>
  <si>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</si>
  <si>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</si>
  <si>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</si>
  <si>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</si>
  <si>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</si>
  <si>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</si>
  <si>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</si>
  <si>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</si>
  <si>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</si>
  <si>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</si>
  <si>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</si>
  <si>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</si>
  <si>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</si>
  <si>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</si>
  <si>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</si>
  <si>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</si>
  <si>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</si>
  <si>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</si>
  <si>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</si>
  <si>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</si>
  <si>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</si>
  <si>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</si>
  <si>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</si>
  <si>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</si>
  <si>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</si>
  <si>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</si>
  <si>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</si>
  <si>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</si>
  <si>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</si>
  <si>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</si>
  <si>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</si>
  <si>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</si>
  <si>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</si>
  <si>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</si>
  <si>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</si>
  <si>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</si>
  <si>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</si>
  <si>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</si>
  <si>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</si>
  <si>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</si>
  <si>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</si>
  <si>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</si>
  <si>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</si>
  <si>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</si>
  <si>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</si>
  <si>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</si>
  <si>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</si>
  <si>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</si>
  <si>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</si>
  <si>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</si>
  <si>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</si>
  <si>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</si>
  <si>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</si>
  <si>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</si>
  <si>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</si>
  <si>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</si>
  <si>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</si>
  <si>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</si>
  <si>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</si>
  <si>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</si>
  <si>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</si>
  <si>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</si>
  <si>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</si>
  <si>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</si>
  <si>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</si>
  <si>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</si>
  <si>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</si>
  <si>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</si>
  <si>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</si>
  <si>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</si>
  <si>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</si>
  <si>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</si>
  <si>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</si>
  <si>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</si>
  <si>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</si>
  <si>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</si>
  <si>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</si>
  <si>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</si>
  <si>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</si>
  <si>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</si>
  <si>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</si>
  <si>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</si>
  <si>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</si>
  <si>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</si>
  <si>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</si>
  <si>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</si>
  <si>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</si>
  <si>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</si>
  <si>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</si>
  <si>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</si>
  <si>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</si>
  <si>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</si>
  <si>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</si>
  <si>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</si>
  <si>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</si>
  <si>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</si>
  <si>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</si>
  <si>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</si>
  <si>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</si>
  <si>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</si>
  <si>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</si>
  <si>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</si>
  <si>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</si>
  <si>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</si>
  <si>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</si>
  <si>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</si>
  <si>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</si>
  <si>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</si>
  <si>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</si>
  <si>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</si>
  <si>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</si>
  <si>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</si>
  <si>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</si>
  <si>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</si>
  <si>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</si>
  <si>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</si>
  <si>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</si>
  <si>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</si>
  <si>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</si>
  <si>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</si>
  <si>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</si>
  <si>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</si>
  <si>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</si>
  <si>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</si>
  <si>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</si>
  <si>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</si>
  <si>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</si>
  <si>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</si>
  <si>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</si>
  <si>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</si>
  <si>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</si>
  <si>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</si>
  <si>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</si>
  <si>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</si>
  <si>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</si>
  <si>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</si>
  <si>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</si>
  <si>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</si>
  <si>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</si>
  <si>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</si>
  <si>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</si>
  <si>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</si>
  <si>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</si>
  <si>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</si>
  <si>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</si>
  <si>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</si>
  <si>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</si>
  <si>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</si>
  <si>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</si>
  <si>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</si>
  <si>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</si>
  <si>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</si>
  <si>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</si>
  <si>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</si>
  <si>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</si>
  <si>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</si>
  <si>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</si>
  <si>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</si>
  <si>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</si>
  <si>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</si>
  <si>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</si>
  <si>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</si>
  <si>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</si>
  <si>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</si>
  <si>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</si>
  <si>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</si>
  <si>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</si>
  <si>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</si>
  <si>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</si>
  <si>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</si>
  <si>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</si>
  <si>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</si>
  <si>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</si>
  <si>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</si>
  <si>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</si>
  <si>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</si>
  <si>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</si>
  <si>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</si>
  <si>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</si>
  <si>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</si>
  <si>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</si>
  <si>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</si>
  <si>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</si>
  <si>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</si>
  <si>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</si>
  <si>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</si>
  <si>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</si>
  <si>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</si>
  <si>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</si>
  <si>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</si>
  <si>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</si>
  <si>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</si>
  <si>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</si>
  <si>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</si>
  <si>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</si>
  <si>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</si>
  <si>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</si>
  <si>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</si>
  <si>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</si>
  <si>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</si>
  <si>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</si>
  <si>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</si>
  <si>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</si>
  <si>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</si>
  <si>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</si>
  <si>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</si>
  <si>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</si>
  <si>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</si>
  <si>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</si>
  <si>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</si>
  <si>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</si>
  <si>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</si>
  <si>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</si>
  <si>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</si>
  <si>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</si>
  <si>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</si>
  <si>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</si>
  <si>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</si>
  <si>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</si>
  <si>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</si>
  <si>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</si>
  <si>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</si>
  <si>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</si>
  <si>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</si>
  <si>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</si>
  <si>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</si>
  <si>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</si>
  <si>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</si>
  <si>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</si>
  <si>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</si>
  <si>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</si>
  <si>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</si>
  <si>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</si>
  <si>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</si>
  <si>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</si>
  <si>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</si>
  <si>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</si>
  <si>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</si>
  <si>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</si>
  <si>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</si>
  <si>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</si>
  <si>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</si>
  <si>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</si>
  <si>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</si>
  <si>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</si>
  <si>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</si>
  <si>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</si>
  <si>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</si>
  <si>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</si>
  <si>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</si>
  <si>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</si>
  <si>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</si>
  <si>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</si>
  <si>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</si>
  <si>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</si>
  <si>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</si>
  <si>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</si>
  <si>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</si>
  <si>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</si>
  <si>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</si>
  <si>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</si>
  <si>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</si>
  <si>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</si>
  <si>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</si>
  <si>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</si>
  <si>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</si>
  <si>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</si>
  <si>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</si>
  <si>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</si>
  <si>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</si>
  <si>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</si>
  <si>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</si>
  <si>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</si>
  <si>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</si>
  <si>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</si>
  <si>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</si>
  <si>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</si>
  <si>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</si>
  <si>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</si>
  <si>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</si>
  <si>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</si>
  <si>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</si>
  <si>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</si>
  <si>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</si>
  <si>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</si>
  <si>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</si>
  <si>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</si>
  <si>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</si>
  <si>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</si>
  <si>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</si>
  <si>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</si>
  <si>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</si>
  <si>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</si>
  <si>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</si>
  <si>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</si>
  <si>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</si>
  <si>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</si>
  <si>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</si>
  <si>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</si>
  <si>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</si>
  <si>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</si>
  <si>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</si>
  <si>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</si>
  <si>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</si>
  <si>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</si>
  <si>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</si>
  <si>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</si>
  <si>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</si>
  <si>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</si>
  <si>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</si>
  <si>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</si>
  <si>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</si>
  <si>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</si>
  <si>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</si>
  <si>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</si>
  <si>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</si>
  <si>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</si>
  <si>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</si>
  <si>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</si>
  <si>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</si>
  <si>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</si>
  <si>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</si>
  <si>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</si>
  <si>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</si>
  <si>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</si>
  <si>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</si>
  <si>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</si>
  <si>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</si>
  <si>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</si>
  <si>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</si>
  <si>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</si>
  <si>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</si>
  <si>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</si>
  <si>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</si>
  <si>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</si>
  <si>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</si>
  <si>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</si>
  <si>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</si>
  <si>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</si>
  <si>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</si>
  <si>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</si>
  <si>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</si>
  <si>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</si>
  <si>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</si>
  <si>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</si>
  <si>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</si>
  <si>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</si>
  <si>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</si>
  <si>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</si>
  <si>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</si>
  <si>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</si>
  <si>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</si>
  <si>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</si>
  <si>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</si>
  <si>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</si>
  <si>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</si>
  <si>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</si>
  <si>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</si>
  <si>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</si>
  <si>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</si>
  <si>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</si>
  <si>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</si>
  <si>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</si>
  <si>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</si>
  <si>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</si>
  <si>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</si>
  <si>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</si>
  <si>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</si>
  <si>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</si>
  <si>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</si>
  <si>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</si>
  <si>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</si>
  <si>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</si>
  <si>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</si>
  <si>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</si>
  <si>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</si>
  <si>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</si>
  <si>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</si>
  <si>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</si>
  <si>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</si>
  <si>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</si>
  <si>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</si>
  <si>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</si>
  <si>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</si>
  <si>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</si>
  <si>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</si>
  <si>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</si>
  <si>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</si>
  <si>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</si>
  <si>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</si>
  <si>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</si>
  <si>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</si>
  <si>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</si>
  <si>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</si>
  <si>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</si>
  <si>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</si>
  <si>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</si>
  <si>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</si>
  <si>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</si>
  <si>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</si>
  <si>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</si>
  <si>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</si>
  <si>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</si>
  <si>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</si>
  <si>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</si>
  <si>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</si>
  <si>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</si>
  <si>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</si>
  <si>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</si>
  <si>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</si>
  <si>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</si>
  <si>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</si>
  <si>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</si>
  <si>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</si>
  <si>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</si>
  <si>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</si>
  <si>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</si>
  <si>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</si>
  <si>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</si>
  <si>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</si>
  <si>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</si>
  <si>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</si>
  <si>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</si>
  <si>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</si>
  <si>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</si>
  <si>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</si>
  <si>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</si>
  <si>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</si>
  <si>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</si>
  <si>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</si>
  <si>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</si>
  <si>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</si>
  <si>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</si>
  <si>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</si>
  <si>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</si>
  <si>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</si>
  <si>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</si>
  <si>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</si>
  <si>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</si>
  <si>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</si>
  <si>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</si>
  <si>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</si>
  <si>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</si>
  <si>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</si>
  <si>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</si>
  <si>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</si>
  <si>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</si>
  <si>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</si>
  <si>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</si>
  <si>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</si>
  <si>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</si>
  <si>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</si>
  <si>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</si>
  <si>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</si>
  <si>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</si>
  <si>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</si>
  <si>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</si>
  <si>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</si>
  <si>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</si>
  <si>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</si>
  <si>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</si>
  <si>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</si>
  <si>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</si>
  <si>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</si>
  <si>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</si>
  <si>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</si>
  <si>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</si>
  <si>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</si>
  <si>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</si>
  <si>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</si>
  <si>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</si>
  <si>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</si>
  <si>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</si>
  <si>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</si>
  <si>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</si>
  <si>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</si>
  <si>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</si>
  <si>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</si>
  <si>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</si>
  <si>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</si>
  <si>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</si>
  <si>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</si>
  <si>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</si>
  <si>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</si>
  <si>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</si>
  <si>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</si>
  <si>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</si>
  <si>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</si>
  <si>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</si>
  <si>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</si>
  <si>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</si>
  <si>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</si>
  <si>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</si>
  <si>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</si>
  <si>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</si>
  <si>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</si>
  <si>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</si>
  <si>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</si>
  <si>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</si>
  <si>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</si>
  <si>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</si>
  <si>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</si>
  <si>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</si>
  <si>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</si>
  <si>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</si>
  <si>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</si>
  <si>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</si>
  <si>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</si>
  <si>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</si>
  <si>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</si>
  <si>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</si>
  <si>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</si>
  <si>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</si>
  <si>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</si>
  <si>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</si>
  <si>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</si>
  <si>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</si>
  <si>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</si>
  <si>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</si>
  <si>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</si>
  <si>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</si>
  <si>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</si>
  <si>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</si>
  <si>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</si>
  <si>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</si>
  <si>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</si>
  <si>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</si>
  <si>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</si>
  <si>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</si>
  <si>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</si>
  <si>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</si>
  <si>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</si>
  <si>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</si>
  <si>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</si>
  <si>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</si>
  <si>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</si>
  <si>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</si>
  <si>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</si>
  <si>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</si>
  <si>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</si>
  <si>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</si>
  <si>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</si>
  <si>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</si>
  <si>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</si>
  <si>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</si>
  <si>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</si>
  <si>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</si>
  <si>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</si>
  <si>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</si>
  <si>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</si>
  <si>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</si>
  <si>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</si>
  <si>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</si>
  <si>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</si>
  <si>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</si>
  <si>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</si>
  <si>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</si>
  <si>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</si>
  <si>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</si>
  <si>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</si>
  <si>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</si>
  <si>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</si>
  <si>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</si>
  <si>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</si>
  <si>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</si>
  <si>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</si>
  <si>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</si>
  <si>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</si>
  <si>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</si>
  <si>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</si>
  <si>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</si>
  <si>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</si>
  <si>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</si>
  <si>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</si>
  <si>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</si>
  <si>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</si>
  <si>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</si>
  <si>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</si>
  <si>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</si>
  <si>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</si>
  <si>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</si>
  <si>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</si>
  <si>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</si>
  <si>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</si>
  <si>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</si>
  <si>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</si>
  <si>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</si>
  <si>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</si>
  <si>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</si>
  <si>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</si>
  <si>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</si>
  <si>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</si>
  <si>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</si>
  <si>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</si>
  <si>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</si>
  <si>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</si>
  <si>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</si>
  <si>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</si>
  <si>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</si>
  <si>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</si>
  <si>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</si>
  <si>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</si>
  <si>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</si>
  <si>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</si>
  <si>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</si>
  <si>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</si>
  <si>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</si>
  <si>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</si>
  <si>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</si>
  <si>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</si>
  <si>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</si>
  <si>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</si>
  <si>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</si>
  <si>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</si>
  <si>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</si>
  <si>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</si>
  <si>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</si>
  <si>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</si>
  <si>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</si>
  <si>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</si>
  <si>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</si>
  <si>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</si>
  <si>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</si>
  <si>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</si>
  <si>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</si>
  <si>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</si>
  <si>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</si>
  <si>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</si>
  <si>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</si>
  <si>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</si>
  <si>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</si>
  <si>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</si>
  <si>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</si>
  <si>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</si>
  <si>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</si>
  <si>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</si>
  <si>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</si>
  <si>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</si>
  <si>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</si>
  <si>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</si>
  <si>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</si>
  <si>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</si>
  <si>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</si>
  <si>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</si>
  <si>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</si>
  <si>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</si>
  <si>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</si>
  <si>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</si>
  <si>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</si>
  <si>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</si>
  <si>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</si>
  <si>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</si>
  <si>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</si>
  <si>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</si>
  <si>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</si>
  <si>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</si>
  <si>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</si>
  <si>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</si>
  <si>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</si>
  <si>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</si>
  <si>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</si>
  <si>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</si>
  <si>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</si>
  <si>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</si>
  <si>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</si>
  <si>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</si>
  <si>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</si>
  <si>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</si>
  <si>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</si>
  <si>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</si>
  <si>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</si>
  <si>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</si>
  <si>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</si>
  <si>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</si>
  <si>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</si>
  <si>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</si>
  <si>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</si>
  <si>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</si>
  <si>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</si>
  <si>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</si>
  <si>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</si>
  <si>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</si>
  <si>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</si>
  <si>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</si>
  <si>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</si>
  <si>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</si>
  <si>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</si>
  <si>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</si>
  <si>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</si>
  <si>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</si>
  <si>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</si>
  <si>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</si>
  <si>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</si>
  <si>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</si>
  <si>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</si>
  <si>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</si>
  <si>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</si>
  <si>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</si>
  <si>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</si>
  <si>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</si>
  <si>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</si>
  <si>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</si>
  <si>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</si>
  <si>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</si>
  <si>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</si>
  <si>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</si>
  <si>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</si>
  <si>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</si>
  <si>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</si>
  <si>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</si>
  <si>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</si>
  <si>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</si>
  <si>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</si>
  <si>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</si>
  <si>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</si>
  <si>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</si>
  <si>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</si>
  <si>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</si>
  <si>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</si>
  <si>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</si>
  <si>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</si>
  <si>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</si>
  <si>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</si>
  <si>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</si>
  <si>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</si>
  <si>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</si>
  <si>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</si>
  <si>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</si>
  <si>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</si>
  <si>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</si>
  <si>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</si>
  <si>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</si>
  <si>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</si>
  <si>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</si>
  <si>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</si>
  <si>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</si>
  <si>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</si>
  <si>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</si>
  <si>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</si>
  <si>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</si>
  <si>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</si>
  <si>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</si>
  <si>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</si>
  <si>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</si>
  <si>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</si>
  <si>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</si>
  <si>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</si>
  <si>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</si>
  <si>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</si>
  <si>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</si>
  <si>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</si>
  <si>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</si>
  <si>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</si>
  <si>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</si>
  <si>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</si>
  <si>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</si>
  <si>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</si>
  <si>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</si>
  <si>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</si>
  <si>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</si>
  <si>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</si>
  <si>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</si>
  <si>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</si>
  <si>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</si>
  <si>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</si>
  <si>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</si>
  <si>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</si>
  <si>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</si>
  <si>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</si>
  <si>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</si>
  <si>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</si>
  <si>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</si>
  <si>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</si>
  <si>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</si>
  <si>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</si>
  <si>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</si>
  <si>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</si>
  <si>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</si>
  <si>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</si>
  <si>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</si>
  <si>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</si>
  <si>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</si>
  <si>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</si>
  <si>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</si>
  <si>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</si>
  <si>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</si>
  <si>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</si>
  <si>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</si>
  <si>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</si>
  <si>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</si>
  <si>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</si>
  <si>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</si>
  <si>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</si>
  <si>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</si>
  <si>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</si>
  <si>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</si>
  <si>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</si>
  <si>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</si>
  <si>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</si>
  <si>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</si>
  <si>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</si>
  <si>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</si>
  <si>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</si>
  <si>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</si>
  <si>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</si>
  <si>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</si>
  <si>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</si>
  <si>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</si>
  <si>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</si>
  <si>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</si>
  <si>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</si>
  <si>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</si>
  <si>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</si>
  <si>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</si>
  <si>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</si>
  <si>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</si>
  <si>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</si>
  <si>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</si>
  <si>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</si>
  <si>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</si>
  <si>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</si>
  <si>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</si>
  <si>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</si>
  <si>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</si>
  <si>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</si>
  <si>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</si>
  <si>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</si>
  <si>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</si>
  <si>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</si>
  <si>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</si>
  <si>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</si>
  <si>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</si>
  <si>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</si>
  <si>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</si>
  <si>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</si>
  <si>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</si>
  <si>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</si>
  <si>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</si>
  <si>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</si>
  <si>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</si>
  <si>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</si>
  <si>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</si>
  <si>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</si>
  <si>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</si>
  <si>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</si>
  <si>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</si>
  <si>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</si>
  <si>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</si>
  <si>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</si>
  <si>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</si>
  <si>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</si>
  <si>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</si>
  <si>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</si>
  <si>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</si>
  <si>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</si>
  <si>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</si>
  <si>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</si>
  <si>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</si>
  <si>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</si>
  <si>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</si>
  <si>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</si>
  <si>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</si>
  <si>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</si>
  <si>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</si>
  <si>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</si>
  <si>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</si>
  <si>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</si>
  <si>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</si>
  <si>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</si>
  <si>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</si>
  <si>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</si>
  <si>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</si>
  <si>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</si>
  <si>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</si>
  <si>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</si>
  <si>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</si>
  <si>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</si>
  <si>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</si>
  <si>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</si>
  <si>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</si>
  <si>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</si>
  <si>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</si>
  <si>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</si>
  <si>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</si>
  <si>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</si>
  <si>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</si>
  <si>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</si>
  <si>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</si>
  <si>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</si>
  <si>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</si>
  <si>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</si>
  <si>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</si>
  <si>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</si>
  <si>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</si>
  <si>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</si>
  <si>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</si>
  <si>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</si>
  <si>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</si>
  <si>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</si>
  <si>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</si>
  <si>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</si>
  <si>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</si>
  <si>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</si>
  <si>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</si>
  <si>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</si>
  <si>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</si>
  <si>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</si>
  <si>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</si>
  <si>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</si>
  <si>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</si>
  <si>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</si>
  <si>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</si>
  <si>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</si>
  <si>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</si>
  <si>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</si>
  <si>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</si>
  <si>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</si>
  <si>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</si>
  <si>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</si>
  <si>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</si>
  <si>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</si>
  <si>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</si>
  <si>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</si>
  <si>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</si>
  <si>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</si>
  <si>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</si>
  <si>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</si>
  <si>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</si>
  <si>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</si>
  <si>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</si>
  <si>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</si>
  <si>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</si>
  <si>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</si>
  <si>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</si>
  <si>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</si>
  <si>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</si>
  <si>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</si>
  <si>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</si>
  <si>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</si>
  <si>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</si>
  <si>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</si>
  <si>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</si>
  <si>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</si>
  <si>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</si>
  <si>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</si>
  <si>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</si>
  <si>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</si>
  <si>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</si>
  <si>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</si>
  <si>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</si>
  <si>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</si>
  <si>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</si>
  <si>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</si>
  <si>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</si>
  <si>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</si>
  <si>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</si>
  <si>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</si>
  <si>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</si>
  <si>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</si>
  <si>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</si>
  <si>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</si>
  <si>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</si>
  <si>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</si>
  <si>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</si>
  <si>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</si>
  <si>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</si>
  <si>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</si>
  <si>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</si>
  <si>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</si>
  <si>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</si>
  <si>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</si>
  <si>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</si>
  <si>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</si>
  <si>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</si>
  <si>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</si>
  <si>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</si>
  <si>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</si>
  <si>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</si>
  <si>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</si>
  <si>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</si>
  <si>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</si>
  <si>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</si>
  <si>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</si>
  <si>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</si>
  <si>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</si>
  <si>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</si>
  <si>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</si>
  <si>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</si>
  <si>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</si>
  <si>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</si>
  <si>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</si>
  <si>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</si>
  <si>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</si>
  <si>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</si>
  <si>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</si>
  <si>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</si>
  <si>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</si>
  <si>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</si>
  <si>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</si>
  <si>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</si>
  <si>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</si>
  <si>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</si>
  <si>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</si>
  <si>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</si>
  <si>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</si>
  <si>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</si>
  <si>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</si>
  <si>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</si>
  <si>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</si>
  <si>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</si>
  <si>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</si>
  <si>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</si>
  <si>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</si>
  <si>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</si>
  <si>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</si>
  <si>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</si>
  <si>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</si>
  <si>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</si>
  <si>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</si>
  <si>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</si>
  <si>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</si>
  <si>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</si>
  <si>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</si>
  <si>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</si>
  <si>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</si>
  <si>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</si>
  <si>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</si>
  <si>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</si>
  <si>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</si>
  <si>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</si>
  <si>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</si>
  <si>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</si>
  <si>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</si>
  <si>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</si>
  <si>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</si>
  <si>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</si>
  <si>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</si>
  <si>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</si>
  <si>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</si>
  <si>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</si>
  <si>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</si>
  <si>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</si>
  <si>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</si>
  <si>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</si>
  <si>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</si>
  <si>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</si>
  <si>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</si>
  <si>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</si>
  <si>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</si>
  <si>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</si>
  <si>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</si>
  <si>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</si>
  <si>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</si>
  <si>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</si>
  <si>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</si>
  <si>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</si>
  <si>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</si>
  <si>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</si>
  <si>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</si>
  <si>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</si>
  <si>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</si>
  <si>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</si>
  <si>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</si>
  <si>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</si>
  <si>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</si>
  <si>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</si>
  <si>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</si>
  <si>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</si>
  <si>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</si>
  <si>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</si>
  <si>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</si>
  <si>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</si>
  <si>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</si>
  <si>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</si>
  <si>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</si>
  <si>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</si>
  <si>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</si>
  <si>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</si>
  <si>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</si>
  <si>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</si>
  <si>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</si>
  <si>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</si>
  <si>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</si>
  <si>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</si>
  <si>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</si>
  <si>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</si>
  <si>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</si>
  <si>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</si>
  <si>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</si>
  <si>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</si>
  <si>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</si>
  <si>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</si>
  <si>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</si>
  <si>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</si>
  <si>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</si>
  <si>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</si>
  <si>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</si>
  <si>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</si>
  <si>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</si>
  <si>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</si>
  <si>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</si>
  <si>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</si>
  <si>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</si>
  <si>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</si>
  <si>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</si>
  <si>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</si>
  <si>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</si>
  <si>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</si>
  <si>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</si>
  <si>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</si>
  <si>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</si>
  <si>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</si>
  <si>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</si>
  <si>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</si>
  <si>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</si>
  <si>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</si>
  <si>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</si>
  <si>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</si>
  <si>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</si>
  <si>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</si>
  <si>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</si>
  <si>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</si>
  <si>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</si>
  <si>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</si>
  <si>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</si>
  <si>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</si>
  <si>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</si>
  <si>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</si>
  <si>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</si>
  <si>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</si>
  <si>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</si>
  <si>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</si>
  <si>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</si>
  <si>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</si>
  <si>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</si>
  <si>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</si>
  <si>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</si>
  <si>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</si>
  <si>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</si>
  <si>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</si>
  <si>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</si>
  <si>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</si>
  <si>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</si>
  <si>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</si>
  <si>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</si>
  <si>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</si>
  <si>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</si>
  <si>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</si>
  <si>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</si>
  <si>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</si>
  <si>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</si>
  <si>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</si>
  <si>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</si>
  <si>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</si>
  <si>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</si>
  <si>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</si>
  <si>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</si>
  <si>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</si>
  <si>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</si>
  <si>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</si>
  <si>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</si>
  <si>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</si>
  <si>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</si>
  <si>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</si>
  <si>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</si>
  <si>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</si>
  <si>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</si>
  <si>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</si>
  <si>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</si>
  <si>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</si>
  <si>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</si>
  <si>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</si>
  <si>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</si>
  <si>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</si>
  <si>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</si>
  <si>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</si>
  <si>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</si>
  <si>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</si>
  <si>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</si>
  <si>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</si>
  <si>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</si>
  <si>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</si>
  <si>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</si>
  <si>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</si>
  <si>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</si>
  <si>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</si>
  <si>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</si>
  <si>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</si>
  <si>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</si>
  <si>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</si>
  <si>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</si>
  <si>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</si>
  <si>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</si>
  <si>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</si>
  <si>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</si>
  <si>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</si>
  <si>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</si>
  <si>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</si>
  <si>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</si>
  <si>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</si>
  <si>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</si>
  <si>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</si>
  <si>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</si>
  <si>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</si>
  <si>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</si>
  <si>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</si>
  <si>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</si>
  <si>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</si>
  <si>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</si>
  <si>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</si>
  <si>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</si>
  <si>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</si>
  <si>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</si>
  <si>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</si>
  <si>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</si>
  <si>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</si>
  <si>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</si>
  <si>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</si>
  <si>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</si>
  <si>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</si>
  <si>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</si>
  <si>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</si>
  <si>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</si>
  <si>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</si>
  <si>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</si>
  <si>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</si>
  <si>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</si>
  <si>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</si>
  <si>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</si>
  <si>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</si>
  <si>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</si>
  <si>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</si>
  <si>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</si>
  <si>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</si>
  <si>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</si>
  <si>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</si>
  <si>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</si>
  <si>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</si>
  <si>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</si>
  <si>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</si>
  <si>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</si>
  <si>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</si>
  <si>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</si>
  <si>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</si>
  <si>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</si>
  <si>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</si>
  <si>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</si>
  <si>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</si>
  <si>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</si>
  <si>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</si>
  <si>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</si>
  <si>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</si>
  <si>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</si>
  <si>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</si>
  <si>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</si>
  <si>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</si>
  <si>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</si>
  <si>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</si>
  <si>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</si>
  <si>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</si>
  <si>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</si>
  <si>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</si>
  <si>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</si>
  <si>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</si>
  <si>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</si>
  <si>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</si>
  <si>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</si>
  <si>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</si>
  <si>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</si>
  <si>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</si>
  <si>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</si>
  <si>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</si>
  <si>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</si>
  <si>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</si>
  <si>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</si>
  <si>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</si>
  <si>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</si>
  <si>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</si>
  <si>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</si>
  <si>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</si>
  <si>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</si>
  <si>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</si>
  <si>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</si>
  <si>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</si>
  <si>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</si>
  <si>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</si>
  <si>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</si>
  <si>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</si>
  <si>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</si>
  <si>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</si>
  <si>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</si>
  <si>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</si>
  <si>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</si>
  <si>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</si>
  <si>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</si>
  <si>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</si>
  <si>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</si>
  <si>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</si>
  <si>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</si>
  <si>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</si>
  <si>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</si>
  <si>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</si>
  <si>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</si>
  <si>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</si>
  <si>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</si>
  <si>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</si>
  <si>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</si>
  <si>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</si>
  <si>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</si>
  <si>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</si>
  <si>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</si>
  <si>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</si>
  <si>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</si>
  <si>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</si>
  <si>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</si>
  <si>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</si>
  <si>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</si>
  <si>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</si>
  <si>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</si>
  <si>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</si>
  <si>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</si>
  <si>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</si>
  <si>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</si>
  <si>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</si>
  <si>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</si>
  <si>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</si>
  <si>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</si>
  <si>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</si>
  <si>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</si>
  <si>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</si>
  <si>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</si>
  <si>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</si>
  <si>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</si>
  <si>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</si>
  <si>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</si>
  <si>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</si>
  <si>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</si>
  <si>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</si>
  <si>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</si>
  <si>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</si>
  <si>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</si>
  <si>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</si>
  <si>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</si>
  <si>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</si>
  <si>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</si>
  <si>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</si>
  <si>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</si>
  <si>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</si>
  <si>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</si>
  <si>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</si>
  <si>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</si>
  <si>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</si>
  <si>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</si>
  <si>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</si>
  <si>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</si>
  <si>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</si>
  <si>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</si>
  <si>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</si>
  <si>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</si>
  <si>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</si>
  <si>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</si>
  <si>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</si>
  <si>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</si>
  <si>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</si>
  <si>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</si>
  <si>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</si>
  <si>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</si>
  <si>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</si>
  <si>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</si>
  <si>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</si>
  <si>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</si>
  <si>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</si>
  <si>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</si>
  <si>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</si>
  <si>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</si>
  <si>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</si>
  <si>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</si>
  <si>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</si>
  <si>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</si>
  <si>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</si>
  <si>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</si>
  <si>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</si>
  <si>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</si>
  <si>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</si>
  <si>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</si>
  <si>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</si>
  <si>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</si>
  <si>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</si>
  <si>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</si>
  <si>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</si>
  <si>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</si>
  <si>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</si>
  <si>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</si>
  <si>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</si>
  <si>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</si>
  <si>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</si>
  <si>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</si>
  <si>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</si>
  <si>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</si>
  <si>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</si>
  <si>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</si>
  <si>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</si>
  <si>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</si>
  <si>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</si>
  <si>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</si>
  <si>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</si>
  <si>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</si>
  <si>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</si>
  <si>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</si>
  <si>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</si>
  <si>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</si>
  <si>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</si>
  <si>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</si>
  <si>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</si>
  <si>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</si>
  <si>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</si>
  <si>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</si>
  <si>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</si>
  <si>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</si>
  <si>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</si>
  <si>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</si>
  <si>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</si>
  <si>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</si>
  <si>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</si>
  <si>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</si>
  <si>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</si>
  <si>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</si>
  <si>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</si>
  <si>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</si>
  <si>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</si>
  <si>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</si>
  <si>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</si>
  <si>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</si>
  <si>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</si>
  <si>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</si>
  <si>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</si>
  <si>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</si>
  <si>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</si>
  <si>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</si>
  <si>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</si>
  <si>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</si>
  <si>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</si>
  <si>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</si>
  <si>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</si>
  <si>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</si>
  <si>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</si>
  <si>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</si>
  <si>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</si>
  <si>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</si>
  <si>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</si>
  <si>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</si>
  <si>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</si>
  <si>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</si>
  <si>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</si>
  <si>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</si>
  <si>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</si>
  <si>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</si>
  <si>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</si>
  <si>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</si>
  <si>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</si>
  <si>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</si>
  <si>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</si>
  <si>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</si>
  <si>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</si>
  <si>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</si>
  <si>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</si>
  <si>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</si>
  <si>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</si>
  <si>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</si>
  <si>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</si>
  <si>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</si>
  <si>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</si>
  <si>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</si>
  <si>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</si>
  <si>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</si>
  <si>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</si>
  <si>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</si>
  <si>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</si>
  <si>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</si>
  <si>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</si>
  <si>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</si>
  <si>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</si>
  <si>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</si>
  <si>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</si>
  <si>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</si>
  <si>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</si>
  <si>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</si>
  <si>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</si>
  <si>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</si>
  <si>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</si>
  <si>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</si>
  <si>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</si>
  <si>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</si>
  <si>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</si>
  <si>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</si>
  <si>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</si>
  <si>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</si>
  <si>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</si>
  <si>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</si>
  <si>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</si>
  <si>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</si>
  <si>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</si>
  <si>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</si>
  <si>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</si>
  <si>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</si>
  <si>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</si>
  <si>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</si>
  <si>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</si>
  <si>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</si>
  <si>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</si>
  <si>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</si>
  <si>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</si>
  <si>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</si>
  <si>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</si>
  <si>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</si>
  <si>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</si>
  <si>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</si>
  <si>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</si>
  <si>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</si>
  <si>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</si>
  <si>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</si>
  <si>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</si>
  <si>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</si>
  <si>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</si>
  <si>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</si>
  <si>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</si>
  <si>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</si>
  <si>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</si>
  <si>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</si>
  <si>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</si>
  <si>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</si>
  <si>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</si>
  <si>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</si>
  <si>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</si>
  <si>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</si>
  <si>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</si>
  <si>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</si>
  <si>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</si>
  <si>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</si>
  <si>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</si>
  <si>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</si>
  <si>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</si>
  <si>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</si>
  <si>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</si>
  <si>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</si>
  <si>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</si>
  <si>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</si>
  <si>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</si>
  <si>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</si>
  <si>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</si>
  <si>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</si>
  <si>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</si>
  <si>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</si>
  <si>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</si>
  <si>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</si>
  <si>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</si>
  <si>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</si>
  <si>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</si>
  <si>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</si>
  <si>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</si>
  <si>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</si>
  <si>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</si>
  <si>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</si>
  <si>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</si>
  <si>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</si>
  <si>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</si>
  <si>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</si>
  <si>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</si>
  <si>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</si>
  <si>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</si>
  <si>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</si>
  <si>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</si>
  <si>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</si>
  <si>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</si>
  <si>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</si>
  <si>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</si>
  <si>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</si>
  <si>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</si>
  <si>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</si>
  <si>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</si>
  <si>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</si>
  <si>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</si>
  <si>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</si>
  <si>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</si>
  <si>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</si>
  <si>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</si>
  <si>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</si>
  <si>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</si>
  <si>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</si>
  <si>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</si>
  <si>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</si>
  <si>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</si>
  <si>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</si>
  <si>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</si>
  <si>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</si>
  <si>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</si>
  <si>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</si>
  <si>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</si>
  <si>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</si>
  <si>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</si>
  <si>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</si>
  <si>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</si>
  <si>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</si>
  <si>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</si>
  <si>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</si>
  <si>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</si>
  <si>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</si>
  <si>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</si>
  <si>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</si>
  <si>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</si>
  <si>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</si>
  <si>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</si>
  <si>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</si>
  <si>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</si>
  <si>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</si>
  <si>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</si>
  <si>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</si>
  <si>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</si>
  <si>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</si>
  <si>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</si>
  <si>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</si>
  <si>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</si>
  <si>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</si>
  <si>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</si>
  <si>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</si>
  <si>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</si>
  <si>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</si>
  <si>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</si>
  <si>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</si>
  <si>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</si>
  <si>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</si>
  <si>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</si>
  <si>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</si>
  <si>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</si>
  <si>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</si>
  <si>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</si>
  <si>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</si>
  <si>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</si>
  <si>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</si>
  <si>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</si>
  <si>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</si>
  <si>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</si>
  <si>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</si>
  <si>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</si>
  <si>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</si>
  <si>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</si>
  <si>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</si>
  <si>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</si>
  <si>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</si>
  <si>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</si>
  <si>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</si>
  <si>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</si>
  <si>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</si>
  <si>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</si>
  <si>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</si>
  <si>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</si>
  <si>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</si>
  <si>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</si>
  <si>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</si>
  <si>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</si>
  <si>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</si>
  <si>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</si>
  <si>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</si>
  <si>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</si>
  <si>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</si>
  <si>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</si>
  <si>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</si>
  <si>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</si>
  <si>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</si>
  <si>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</si>
  <si>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</si>
  <si>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</si>
  <si>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</si>
  <si>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</si>
  <si>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</si>
  <si>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</si>
  <si>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</si>
  <si>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</si>
  <si>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</si>
  <si>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</si>
  <si>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</si>
  <si>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</si>
  <si>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</si>
  <si>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</si>
  <si>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</si>
  <si>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</si>
  <si>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</si>
  <si>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</si>
  <si>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</si>
  <si>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</si>
  <si>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</si>
  <si>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</si>
  <si>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</si>
  <si>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</si>
  <si>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</si>
  <si>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</si>
  <si>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</si>
  <si>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</si>
  <si>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</si>
  <si>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</si>
  <si>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</si>
  <si>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</si>
  <si>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</si>
  <si>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</si>
  <si>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</si>
  <si>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</si>
  <si>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</si>
  <si>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</si>
  <si>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</si>
  <si>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</si>
  <si>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</si>
  <si>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</si>
  <si>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</si>
  <si>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</si>
  <si>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</si>
  <si>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</si>
  <si>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</si>
  <si>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</si>
  <si>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</si>
  <si>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</si>
  <si>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</si>
  <si>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</si>
  <si>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</si>
  <si>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</si>
  <si>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</si>
  <si>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</si>
  <si>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</si>
  <si>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</si>
  <si>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</si>
  <si>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</si>
  <si>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</si>
  <si>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</si>
  <si>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</si>
  <si>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</si>
  <si>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</si>
  <si>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</si>
  <si>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</si>
  <si>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</si>
  <si>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</si>
  <si>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</si>
  <si>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</si>
  <si>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</si>
  <si>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</si>
  <si>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</si>
  <si>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</si>
  <si>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</si>
  <si>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</si>
  <si>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</si>
  <si>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</si>
  <si>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</si>
  <si>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</si>
  <si>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</si>
  <si>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</si>
  <si>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</si>
  <si>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</si>
  <si>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</si>
  <si>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</si>
  <si>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</si>
  <si>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</si>
  <si>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</si>
  <si>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</si>
  <si>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</si>
  <si>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</si>
  <si>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</si>
  <si>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</si>
  <si>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</si>
  <si>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</si>
  <si>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</si>
  <si>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</si>
  <si>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</si>
  <si>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</si>
  <si>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</si>
  <si>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</si>
  <si>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</si>
  <si>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</si>
  <si>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</si>
  <si>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</si>
  <si>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</si>
  <si>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</si>
  <si>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</si>
  <si>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</si>
  <si>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</si>
  <si>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</si>
  <si>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</si>
  <si>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</si>
  <si>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</si>
  <si>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</si>
  <si>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</si>
  <si>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</si>
  <si>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</si>
  <si>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</si>
  <si>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</si>
  <si>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</si>
  <si>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</si>
  <si>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</si>
  <si>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</si>
  <si>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</si>
  <si>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</si>
  <si>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</si>
  <si>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</si>
  <si>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</si>
  <si>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</si>
  <si>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</si>
  <si>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</si>
  <si>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</si>
  <si>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</si>
  <si>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</si>
  <si>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</si>
  <si>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</si>
  <si>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</si>
  <si>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</si>
  <si>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</si>
  <si>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</si>
  <si>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</si>
  <si>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</si>
  <si>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</si>
  <si>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</si>
  <si>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</si>
  <si>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</si>
  <si>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</si>
  <si>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</si>
  <si>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</si>
  <si>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</si>
  <si>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</si>
  <si>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</si>
  <si>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</si>
  <si>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</si>
  <si>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</si>
  <si>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</si>
  <si>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</si>
  <si>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</si>
  <si>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</si>
  <si>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</si>
  <si>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</si>
  <si>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</si>
  <si>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</si>
  <si>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</si>
  <si>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</si>
  <si>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</si>
  <si>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</si>
  <si>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</si>
  <si>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</si>
  <si>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</si>
  <si>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</si>
  <si>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</si>
  <si>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</si>
  <si>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</si>
  <si>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</si>
  <si>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</si>
  <si>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</si>
  <si>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</si>
  <si>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</si>
  <si>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</si>
  <si>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</si>
  <si>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</si>
  <si>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</si>
  <si>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</si>
  <si>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</si>
  <si>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</si>
  <si>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</si>
  <si>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</si>
  <si>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</si>
  <si>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</si>
  <si>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</si>
  <si>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</si>
  <si>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</si>
  <si>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</si>
  <si>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</si>
  <si>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</si>
  <si>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</si>
  <si>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</si>
  <si>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</si>
  <si>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</si>
  <si>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</si>
  <si>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</si>
  <si>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</si>
  <si>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</si>
  <si>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</si>
  <si>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</si>
  <si>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</si>
  <si>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</si>
  <si>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</si>
  <si>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</si>
  <si>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</si>
  <si>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</si>
  <si>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</si>
  <si>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</si>
  <si>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</si>
  <si>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</si>
  <si>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</si>
  <si>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</si>
  <si>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</si>
  <si>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</si>
  <si>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</si>
  <si>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</si>
  <si>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</si>
  <si>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</si>
  <si>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</si>
  <si>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</si>
  <si>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</si>
  <si>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</si>
  <si>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</si>
  <si>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</si>
  <si>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</si>
  <si>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</si>
  <si>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</si>
  <si>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</si>
  <si>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</si>
  <si>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</si>
  <si>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</si>
  <si>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</si>
  <si>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</si>
  <si>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</si>
  <si>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</si>
  <si>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</si>
  <si>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</si>
  <si>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</si>
  <si>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</si>
  <si>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</si>
  <si>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</si>
  <si>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</si>
  <si>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</si>
  <si>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</si>
  <si>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</si>
  <si>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</si>
  <si>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</si>
  <si>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</si>
  <si>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</si>
  <si>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</si>
  <si>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</si>
  <si>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</si>
  <si>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</si>
  <si>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</si>
  <si>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</si>
  <si>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</si>
  <si>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</si>
  <si>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</si>
  <si>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</si>
  <si>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</si>
  <si>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</si>
  <si>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</si>
  <si>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</si>
  <si>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</si>
  <si>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</si>
  <si>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</si>
  <si>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</si>
  <si>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</si>
  <si>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</si>
  <si>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</si>
  <si>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</si>
  <si>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</si>
  <si>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</si>
  <si>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</si>
  <si>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</si>
  <si>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</si>
  <si>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</si>
  <si>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</si>
  <si>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</si>
  <si>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</si>
  <si>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</si>
  <si>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</si>
  <si>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</si>
  <si>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</si>
  <si>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</si>
  <si>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</si>
  <si>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</si>
  <si>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</si>
  <si>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</si>
  <si>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</si>
  <si>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</si>
  <si>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</si>
  <si>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</si>
  <si>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</si>
  <si>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</si>
  <si>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</si>
  <si>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</si>
  <si>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</si>
  <si>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</si>
  <si>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</si>
  <si>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</si>
  <si>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</si>
  <si>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</si>
  <si>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</si>
  <si>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</si>
  <si>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</si>
  <si>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</si>
  <si>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</si>
  <si>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</si>
  <si>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</si>
  <si>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</si>
  <si>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</si>
  <si>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</si>
  <si>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</si>
  <si>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</si>
  <si>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</si>
  <si>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</si>
  <si>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</si>
  <si>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</si>
  <si>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</si>
  <si>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</si>
  <si>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</si>
  <si>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</si>
  <si>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</si>
  <si>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</si>
  <si>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</si>
  <si>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</si>
  <si>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</si>
  <si>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</si>
  <si>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</si>
  <si>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</si>
  <si>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</si>
  <si>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</si>
  <si>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</si>
  <si>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</si>
  <si>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</si>
  <si>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</si>
  <si>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</si>
  <si>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</si>
  <si>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</si>
  <si>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</si>
  <si>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</si>
  <si>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</si>
  <si>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</si>
  <si>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</si>
  <si>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</si>
  <si>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</si>
  <si>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</si>
  <si>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</si>
  <si>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</si>
  <si>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</si>
  <si>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</si>
  <si>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</si>
  <si>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</si>
  <si>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</si>
  <si>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</si>
  <si>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</si>
  <si>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</si>
  <si>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</si>
  <si>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</si>
  <si>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</si>
  <si>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</si>
  <si>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</si>
  <si>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</si>
  <si>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</si>
  <si>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</si>
  <si>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</si>
  <si>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</si>
  <si>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</si>
  <si>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</si>
  <si>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</si>
  <si>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</si>
  <si>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</si>
  <si>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</si>
  <si>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</si>
  <si>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</si>
  <si>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</si>
  <si>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</si>
  <si>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</si>
  <si>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</si>
  <si>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</si>
  <si>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</si>
  <si>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</si>
  <si>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</si>
  <si>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</si>
  <si>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</si>
  <si>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</si>
  <si>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</si>
  <si>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</si>
  <si>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</si>
  <si>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</si>
  <si>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</si>
  <si>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</si>
  <si>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</si>
  <si>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</si>
  <si>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</si>
  <si>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</si>
  <si>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</si>
  <si>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</si>
  <si>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</si>
  <si>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</si>
  <si>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</si>
  <si>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</si>
  <si>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</si>
  <si>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</si>
  <si>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</si>
  <si>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</si>
  <si>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</si>
  <si>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</si>
  <si>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</si>
  <si>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</si>
  <si>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</si>
  <si>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</si>
  <si>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</si>
  <si>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</si>
  <si>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</si>
  <si>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</si>
  <si>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</si>
  <si>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</si>
  <si>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</si>
  <si>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</si>
  <si>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</si>
  <si>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</si>
  <si>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</si>
  <si>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</si>
  <si>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</si>
  <si>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</si>
  <si>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</si>
  <si>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</si>
  <si>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</si>
  <si>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</si>
  <si>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</si>
  <si>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</si>
  <si>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</si>
  <si>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</si>
  <si>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</si>
  <si>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</si>
  <si>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</si>
  <si>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</si>
  <si>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</si>
  <si>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</si>
  <si>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</si>
  <si>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</si>
  <si>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</si>
  <si>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</si>
  <si>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</si>
  <si>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</si>
  <si>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</si>
  <si>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</si>
  <si>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</si>
  <si>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</si>
  <si>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</si>
  <si>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</si>
  <si>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</si>
  <si>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</si>
  <si>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</si>
  <si>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</si>
  <si>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</si>
  <si>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</si>
  <si>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</si>
  <si>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</si>
  <si>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</si>
  <si>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</si>
  <si>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</si>
  <si>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</si>
  <si>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</si>
  <si>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</si>
  <si>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</si>
  <si>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</si>
  <si>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</si>
  <si>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</si>
  <si>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</si>
  <si>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</si>
  <si>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</si>
  <si>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</si>
  <si>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</si>
  <si>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</si>
  <si>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</si>
  <si>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</si>
  <si>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</si>
  <si>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</si>
  <si>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</si>
  <si>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</si>
  <si>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</si>
  <si>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</si>
  <si>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</si>
  <si>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</si>
  <si>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</si>
  <si>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</si>
  <si>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</si>
  <si>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</si>
  <si>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</si>
  <si>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</si>
  <si>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</si>
  <si>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</si>
  <si>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</si>
  <si>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</si>
  <si>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</si>
  <si>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</si>
  <si>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</si>
  <si>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</si>
  <si>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</si>
  <si>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</si>
  <si>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</si>
  <si>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</si>
  <si>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</si>
  <si>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</si>
  <si>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</si>
  <si>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</si>
  <si>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</si>
  <si>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</si>
  <si>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</si>
  <si>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</si>
  <si>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</si>
  <si>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</si>
  <si>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</si>
  <si>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</si>
  <si>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</si>
  <si>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</si>
  <si>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</si>
  <si>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</si>
  <si>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</si>
  <si>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</si>
  <si>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</si>
  <si>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</si>
  <si>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</si>
  <si>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</si>
  <si>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</si>
  <si>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</si>
  <si>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</si>
  <si>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</si>
  <si>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</si>
  <si>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</si>
  <si>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</si>
  <si>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</si>
  <si>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</si>
  <si>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</si>
  <si>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</si>
  <si>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</si>
  <si>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</si>
  <si>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</si>
  <si>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</si>
  <si>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</si>
  <si>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</si>
  <si>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</si>
  <si>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</si>
  <si>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</si>
  <si>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</si>
  <si>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</si>
  <si>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</si>
  <si>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</si>
  <si>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</si>
  <si>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</si>
  <si>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</si>
  <si>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</si>
  <si>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</si>
  <si>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</si>
  <si>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</si>
  <si>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</si>
  <si>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</si>
  <si>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</si>
  <si>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</si>
  <si>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</si>
  <si>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</si>
  <si>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</si>
  <si>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</si>
  <si>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</si>
  <si>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</si>
  <si>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</si>
  <si>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</si>
  <si>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</si>
  <si>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</si>
  <si>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</si>
  <si>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</si>
  <si>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</si>
  <si>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</si>
  <si>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</si>
  <si>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</si>
  <si>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</si>
  <si>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</si>
  <si>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</si>
  <si>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</si>
  <si>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</si>
  <si>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</si>
  <si>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</si>
  <si>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</si>
  <si>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</si>
  <si>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</si>
  <si>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</si>
  <si>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</si>
  <si>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</si>
  <si>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</si>
  <si>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</si>
  <si>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</si>
  <si>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</si>
  <si>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</si>
  <si>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</si>
  <si>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</si>
  <si>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</si>
  <si>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</si>
  <si>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</si>
  <si>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</si>
  <si>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</si>
  <si>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</si>
  <si>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</si>
  <si>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</si>
  <si>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</si>
  <si>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</si>
  <si>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</si>
  <si>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</si>
  <si>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</si>
  <si>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</si>
  <si>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</si>
  <si>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</si>
  <si>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</si>
  <si>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</si>
  <si>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</si>
  <si>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</si>
  <si>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</si>
  <si>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</si>
  <si>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</si>
  <si>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</si>
  <si>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</si>
  <si>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</si>
  <si>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</si>
  <si>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</si>
  <si>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</si>
  <si>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</si>
  <si>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</si>
  <si>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</si>
  <si>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</si>
  <si>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</si>
  <si>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</si>
  <si>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</si>
  <si>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</si>
  <si>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</si>
  <si>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</si>
  <si>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</si>
  <si>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</si>
  <si>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</si>
  <si>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</si>
  <si>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</si>
  <si>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</si>
  <si>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</si>
  <si>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</si>
  <si>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</si>
  <si>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</si>
  <si>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</si>
  <si>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</si>
  <si>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</si>
  <si>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</si>
  <si>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</si>
  <si>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</si>
  <si>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</si>
  <si>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</si>
  <si>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</si>
  <si>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</si>
  <si>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</si>
  <si>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</si>
  <si>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</si>
  <si>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</si>
  <si>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</si>
  <si>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</si>
  <si>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</si>
  <si>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</si>
  <si>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</si>
  <si>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</si>
  <si>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</si>
  <si>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</si>
  <si>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</si>
  <si>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</si>
  <si>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</si>
  <si>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</si>
  <si>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</si>
  <si>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</si>
  <si>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</si>
  <si>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</si>
  <si>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</si>
  <si>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</si>
  <si>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</si>
  <si>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</si>
  <si>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</si>
  <si>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</si>
  <si>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</si>
  <si>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</si>
  <si>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</si>
  <si>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</si>
  <si>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</si>
  <si>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</si>
  <si>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</si>
  <si>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</si>
  <si>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</si>
  <si>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</si>
  <si>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</si>
  <si>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</si>
  <si>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</si>
  <si>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</si>
  <si>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</si>
  <si>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</si>
  <si>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</si>
  <si>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</si>
  <si>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</si>
  <si>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</si>
  <si>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</si>
  <si>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</si>
  <si>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</si>
  <si>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</si>
  <si>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</si>
  <si>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</si>
  <si>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</si>
  <si>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</si>
  <si>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</si>
  <si>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</si>
  <si>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</si>
  <si>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</si>
  <si>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</si>
  <si>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</si>
  <si>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</si>
  <si>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</si>
  <si>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</si>
  <si>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</si>
  <si>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</si>
  <si>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</si>
  <si>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</si>
  <si>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</si>
  <si>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</si>
  <si>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</si>
  <si>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</si>
  <si>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</si>
  <si>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</si>
  <si>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</si>
  <si>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</si>
  <si>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</si>
  <si>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</si>
  <si>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</si>
  <si>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</si>
  <si>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</si>
  <si>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</si>
  <si>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</si>
  <si>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</si>
  <si>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</si>
  <si>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</si>
  <si>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</si>
  <si>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</si>
  <si>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</si>
  <si>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</si>
  <si>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</si>
  <si>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</si>
  <si>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</si>
  <si>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</si>
  <si>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</si>
  <si>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</si>
  <si>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</si>
  <si>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</si>
  <si>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</si>
  <si>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</si>
  <si>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</si>
  <si>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</si>
  <si>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</si>
  <si>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</si>
  <si>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</si>
  <si>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</si>
  <si>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</si>
  <si>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</si>
  <si>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</si>
  <si>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</si>
  <si>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</si>
  <si>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</si>
  <si>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</si>
  <si>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</si>
  <si>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</si>
  <si>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</si>
  <si>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</si>
  <si>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</si>
  <si>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</si>
  <si>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</si>
  <si>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</si>
  <si>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</si>
  <si>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</si>
  <si>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</si>
  <si>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</si>
  <si>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</si>
  <si>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</si>
  <si>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</si>
  <si>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</si>
  <si>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</si>
  <si>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</si>
  <si>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</si>
  <si>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</si>
  <si>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</si>
  <si>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</si>
  <si>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</si>
  <si>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</si>
  <si>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</si>
  <si>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</si>
  <si>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</si>
  <si>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</si>
  <si>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</si>
  <si>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</si>
  <si>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</si>
  <si>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</si>
  <si>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</si>
  <si>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</si>
  <si>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</si>
  <si>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</si>
  <si>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</si>
  <si>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</si>
  <si>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</si>
  <si>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</si>
  <si>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</si>
  <si>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</si>
  <si>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</si>
  <si>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</si>
  <si>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</si>
  <si>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</si>
  <si>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</si>
  <si>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</si>
  <si>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</si>
  <si>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</si>
  <si>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</si>
  <si>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</si>
  <si>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</si>
  <si>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</si>
  <si>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</si>
  <si>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</si>
  <si>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</si>
  <si>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</si>
  <si>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</si>
  <si>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</si>
  <si>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</si>
  <si>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</si>
  <si>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</si>
  <si>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</si>
  <si>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</si>
  <si>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</si>
  <si>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</si>
  <si>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</si>
  <si>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</si>
  <si>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</si>
  <si>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</si>
  <si>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</si>
  <si>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</si>
  <si>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</si>
  <si>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</si>
  <si>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</si>
  <si>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</si>
  <si>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</si>
  <si>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</si>
  <si>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</si>
  <si>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</si>
  <si>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</si>
  <si>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</si>
  <si>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</si>
  <si>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</si>
  <si>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</si>
  <si>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</si>
  <si>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</si>
  <si>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</si>
  <si>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</si>
  <si>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</si>
  <si>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</si>
  <si>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</si>
  <si>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</si>
  <si>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</si>
  <si>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</si>
  <si>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</si>
  <si>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</si>
  <si>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</si>
  <si>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</si>
  <si>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</si>
  <si>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</si>
  <si>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</si>
  <si>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</si>
  <si>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</si>
  <si>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</si>
  <si>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</si>
  <si>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</si>
  <si>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</si>
  <si>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</si>
  <si>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</si>
  <si>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</si>
  <si>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</si>
  <si>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</si>
  <si>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</si>
  <si>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</si>
  <si>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</si>
  <si>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</si>
  <si>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</si>
  <si>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</si>
  <si>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</si>
  <si>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</si>
  <si>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</si>
  <si>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</si>
  <si>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</si>
  <si>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</si>
  <si>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</si>
  <si>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</si>
  <si>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</si>
  <si>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</si>
  <si>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</si>
  <si>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</si>
  <si>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</si>
  <si>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</si>
  <si>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</si>
  <si>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</si>
  <si>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</si>
  <si>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</si>
  <si>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</si>
  <si>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</si>
  <si>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</si>
  <si>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</si>
  <si>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</si>
  <si>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</si>
  <si>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</si>
  <si>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</si>
  <si>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</si>
  <si>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</si>
  <si>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</si>
  <si>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</si>
  <si>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</si>
  <si>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</si>
  <si>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</si>
  <si>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</si>
  <si>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</si>
  <si>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</si>
  <si>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</si>
  <si>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</si>
  <si>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</si>
  <si>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</si>
  <si>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</si>
  <si>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</si>
  <si>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</si>
  <si>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</si>
  <si>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</si>
  <si>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</si>
  <si>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</si>
  <si>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</si>
  <si>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</si>
  <si>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</si>
  <si>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</si>
  <si>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</si>
  <si>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</si>
  <si>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</si>
  <si>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</si>
  <si>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</si>
  <si>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</si>
  <si>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</si>
  <si>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</si>
  <si>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</si>
  <si>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</si>
  <si>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</si>
  <si>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</si>
  <si>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</si>
  <si>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</si>
  <si>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</si>
  <si>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</si>
  <si>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</si>
  <si>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</si>
  <si>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</si>
  <si>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</si>
  <si>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</si>
  <si>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</si>
  <si>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</si>
  <si>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</si>
  <si>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</si>
  <si>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</si>
  <si>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</si>
  <si>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</si>
  <si>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</si>
  <si>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</si>
  <si>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</si>
  <si>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</si>
  <si>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</si>
  <si>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</si>
  <si>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</si>
  <si>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</si>
  <si>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</si>
  <si>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</si>
  <si>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</si>
  <si>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</si>
  <si>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</si>
  <si>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</si>
  <si>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</si>
  <si>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</si>
  <si>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</si>
  <si>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</si>
  <si>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</si>
  <si>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</si>
  <si>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</si>
  <si>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</si>
  <si>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</si>
  <si>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</si>
  <si>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</si>
  <si>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</si>
  <si>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</si>
  <si>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</si>
  <si>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</si>
  <si>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</si>
  <si>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</si>
  <si>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</si>
  <si>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</si>
  <si>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</si>
  <si>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</si>
  <si>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</si>
  <si>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</si>
  <si>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</si>
  <si>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</si>
  <si>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</si>
  <si>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</si>
  <si>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</si>
  <si>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</si>
  <si>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</si>
  <si>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</si>
  <si>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</si>
  <si>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</si>
  <si>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</si>
  <si>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</si>
  <si>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</si>
  <si>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</si>
  <si>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</si>
  <si>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</si>
  <si>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</si>
  <si>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</si>
  <si>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</si>
  <si>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</si>
  <si>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</si>
  <si>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</si>
  <si>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</si>
  <si>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</si>
  <si>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</si>
  <si>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</si>
  <si>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</si>
  <si>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</si>
  <si>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</si>
  <si>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</si>
  <si>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</si>
  <si>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</si>
  <si>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</si>
  <si>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</si>
  <si>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</si>
  <si>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</si>
  <si>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</si>
  <si>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</si>
  <si>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</si>
  <si>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</si>
  <si>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</si>
  <si>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</si>
  <si>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</si>
  <si>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</si>
  <si>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</si>
  <si>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</si>
  <si>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</si>
  <si>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</si>
  <si>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</si>
  <si>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</si>
  <si>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</si>
  <si>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</si>
  <si>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</si>
  <si>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</si>
  <si>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</si>
  <si>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</si>
  <si>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</si>
  <si>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</si>
  <si>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</si>
  <si>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</si>
  <si>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</si>
  <si>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</si>
  <si>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</si>
  <si>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</si>
  <si>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</si>
  <si>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</si>
  <si>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</si>
  <si>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</si>
  <si>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</si>
  <si>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</si>
  <si>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</si>
  <si>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</si>
  <si>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</si>
  <si>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</si>
  <si>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</si>
  <si>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</si>
  <si>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</si>
  <si>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</si>
  <si>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</si>
  <si>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</si>
  <si>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</si>
  <si>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</si>
  <si>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</si>
  <si>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</si>
  <si>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</si>
  <si>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</si>
  <si>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</si>
  <si>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</si>
  <si>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</si>
  <si>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</si>
  <si>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</si>
  <si>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</si>
  <si>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</si>
  <si>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</si>
  <si>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</si>
  <si>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</si>
  <si>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</si>
  <si>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</si>
  <si>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</si>
  <si>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</si>
  <si>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</si>
  <si>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</si>
  <si>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</si>
  <si>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</si>
  <si>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</si>
  <si>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</si>
  <si>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</si>
  <si>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</si>
  <si>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</si>
  <si>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</si>
  <si>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</si>
  <si>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</si>
  <si>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</si>
  <si>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</si>
  <si>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</si>
  <si>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</si>
  <si>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</si>
  <si>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</si>
  <si>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</si>
  <si>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</si>
  <si>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</si>
  <si>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</si>
  <si>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</si>
  <si>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</si>
  <si>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</si>
  <si>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</si>
  <si>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</si>
  <si>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</si>
  <si>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</si>
  <si>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</si>
  <si>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</si>
  <si>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</si>
  <si>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</si>
  <si>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</si>
  <si>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</si>
  <si>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</si>
  <si>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</si>
  <si>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</si>
  <si>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</si>
  <si>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</si>
  <si>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</si>
  <si>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</si>
  <si>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</si>
  <si>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</si>
  <si>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</si>
  <si>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</si>
  <si>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</si>
  <si>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</si>
  <si>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</si>
  <si>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</si>
  <si>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</si>
  <si>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</si>
  <si>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</si>
  <si>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</si>
  <si>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</si>
  <si>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</si>
  <si>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</si>
  <si>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</si>
  <si>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</si>
  <si>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</si>
  <si>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</si>
  <si>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</si>
  <si>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</si>
  <si>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</si>
  <si>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</si>
  <si>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</si>
  <si>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</si>
  <si>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</si>
  <si>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</si>
  <si>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</si>
  <si>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</si>
  <si>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</si>
  <si>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</si>
  <si>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</si>
  <si>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</si>
  <si>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</si>
  <si>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</si>
  <si>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</si>
  <si>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</si>
  <si>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</si>
  <si>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</si>
  <si>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</si>
  <si>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</si>
  <si>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</si>
  <si>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</si>
  <si>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</si>
  <si>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</si>
  <si>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</si>
  <si>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</si>
  <si>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</si>
  <si>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</si>
  <si>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</si>
  <si>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</si>
  <si>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</si>
  <si>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</si>
  <si>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</si>
  <si>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</si>
  <si>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</si>
  <si>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</si>
  <si>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</si>
  <si>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</si>
  <si>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</si>
  <si>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</si>
  <si>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</si>
  <si>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</si>
  <si>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</si>
  <si>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</si>
  <si>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</si>
  <si>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</si>
  <si>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</si>
  <si>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</si>
  <si>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</si>
  <si>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</si>
  <si>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</si>
  <si>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</si>
  <si>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</si>
  <si>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</si>
  <si>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</si>
  <si>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</si>
  <si>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</si>
  <si>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</si>
  <si>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</si>
  <si>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</si>
  <si>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</si>
  <si>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</si>
  <si>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</si>
  <si>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</si>
  <si>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</si>
  <si>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</si>
  <si>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</si>
  <si>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</si>
  <si>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</si>
  <si>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</si>
  <si>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</si>
  <si>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</si>
  <si>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</si>
  <si>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</si>
  <si>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</si>
  <si>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</si>
  <si>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</si>
  <si>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</si>
  <si>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</si>
  <si>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</si>
  <si>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</si>
  <si>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</si>
  <si>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</si>
  <si>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</si>
  <si>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</si>
  <si>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</si>
  <si>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</si>
  <si>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</si>
  <si>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</si>
  <si>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</si>
  <si>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</si>
  <si>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</si>
  <si>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</si>
  <si>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</si>
  <si>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</si>
  <si>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</si>
  <si>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</si>
  <si>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</si>
  <si>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</si>
  <si>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</si>
  <si>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</si>
  <si>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</si>
  <si>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</si>
  <si>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</si>
  <si>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</si>
  <si>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</si>
  <si>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</si>
  <si>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</si>
  <si>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</si>
  <si>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</si>
  <si>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</si>
  <si>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</si>
  <si>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</si>
  <si>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</si>
  <si>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</si>
  <si>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</si>
  <si>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</si>
  <si>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</si>
  <si>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</si>
  <si>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</si>
  <si>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</si>
  <si>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</si>
  <si>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</si>
  <si>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</si>
  <si>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</si>
  <si>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</si>
  <si>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</si>
  <si>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</si>
  <si>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</si>
  <si>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</si>
  <si>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</si>
  <si>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</si>
  <si>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</si>
  <si>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</si>
  <si>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</si>
  <si>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</si>
  <si>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</si>
  <si>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</si>
  <si>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</si>
  <si>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</si>
  <si>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</si>
  <si>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</si>
  <si>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</si>
  <si>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</si>
  <si>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</si>
  <si>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</si>
  <si>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</si>
  <si>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</si>
  <si>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</si>
  <si>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</si>
  <si>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</si>
  <si>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</si>
  <si>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</si>
  <si>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</si>
  <si>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</si>
  <si>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</si>
  <si>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</si>
  <si>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</si>
  <si>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</si>
  <si>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</si>
  <si>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</si>
  <si>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</si>
  <si>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</si>
  <si>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</si>
  <si>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</si>
  <si>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</si>
  <si>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</si>
  <si>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</si>
  <si>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</si>
  <si>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</si>
  <si>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</si>
  <si>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</si>
  <si>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</si>
  <si>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</si>
  <si>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</si>
  <si>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</si>
  <si>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</si>
  <si>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</si>
  <si>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</si>
  <si>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</si>
  <si>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</si>
  <si>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</si>
  <si>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</si>
  <si>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</si>
  <si>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</si>
  <si>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</si>
  <si>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</si>
  <si>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</si>
  <si>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</si>
  <si>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</si>
  <si>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</si>
  <si>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</si>
  <si>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</si>
  <si>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</si>
  <si>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</si>
  <si>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</si>
  <si>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</si>
  <si>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</si>
  <si>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</si>
  <si>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</si>
  <si>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</si>
  <si>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</si>
  <si>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</si>
  <si>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</si>
  <si>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</si>
  <si>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</si>
  <si>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</si>
  <si>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</si>
  <si>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</si>
  <si>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</si>
  <si>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</si>
  <si>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</si>
  <si>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</si>
  <si>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</si>
  <si>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</si>
  <si>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</si>
  <si>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</si>
  <si>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</si>
  <si>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</si>
  <si>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</si>
  <si>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</si>
  <si>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</si>
  <si>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</si>
  <si>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</si>
  <si>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</si>
  <si>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</si>
  <si>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</si>
  <si>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</si>
  <si>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</si>
  <si>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</si>
  <si>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</si>
  <si>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</si>
  <si>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</si>
  <si>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</si>
  <si>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</si>
  <si>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</si>
  <si>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</si>
  <si>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</si>
  <si>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</si>
  <si>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</si>
  <si>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</si>
  <si>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</si>
  <si>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</si>
  <si>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</si>
  <si>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</si>
  <si>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</si>
  <si>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</si>
  <si>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</si>
  <si>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</si>
  <si>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</si>
  <si>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</si>
  <si>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</si>
  <si>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</si>
  <si>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</si>
  <si>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</si>
  <si>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</si>
  <si>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</si>
  <si>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</si>
  <si>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</si>
  <si>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</si>
  <si>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</si>
  <si>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</si>
  <si>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</si>
  <si>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</si>
  <si>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</si>
  <si>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</si>
  <si>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</si>
  <si>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</si>
  <si>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</si>
  <si>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</si>
  <si>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</si>
  <si>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</si>
  <si>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</si>
  <si>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</si>
  <si>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</si>
  <si>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</si>
  <si>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</si>
  <si>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</si>
  <si>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</si>
  <si>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</si>
  <si>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</si>
  <si>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</si>
  <si>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</si>
  <si>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</si>
  <si>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</si>
  <si>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</si>
  <si>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</si>
  <si>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</si>
  <si>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</si>
  <si>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</si>
  <si>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</si>
  <si>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</si>
  <si>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</si>
  <si>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</si>
  <si>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</si>
  <si>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</si>
  <si>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</si>
  <si>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</si>
  <si>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</si>
  <si>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</si>
  <si>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</si>
  <si>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</si>
  <si>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</si>
  <si>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</si>
  <si>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</si>
  <si>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</si>
  <si>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</si>
  <si>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</si>
  <si>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</si>
  <si>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</si>
  <si>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</si>
  <si>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</si>
  <si>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</si>
  <si>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</si>
  <si>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</si>
  <si>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</si>
  <si>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</si>
  <si>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</si>
  <si>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</si>
  <si>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</si>
  <si>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</si>
  <si>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</si>
  <si>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</si>
  <si>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</si>
  <si>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</si>
  <si>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</si>
  <si>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</si>
  <si>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</si>
  <si>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</si>
  <si>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</si>
  <si>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</si>
  <si>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</si>
  <si>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</si>
  <si>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</si>
  <si>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</si>
  <si>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</si>
  <si>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</si>
  <si>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</si>
  <si>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</si>
  <si>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</si>
  <si>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</si>
  <si>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</si>
  <si>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</si>
  <si>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</si>
  <si>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</si>
  <si>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</si>
  <si>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</si>
  <si>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</si>
  <si>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</si>
  <si>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</si>
  <si>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</si>
  <si>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</si>
  <si>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</si>
  <si>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</si>
  <si>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</si>
  <si>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</si>
  <si>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</si>
  <si>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</si>
  <si>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</si>
  <si>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</si>
  <si>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</si>
  <si>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</si>
  <si>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</si>
  <si>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</si>
  <si>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</si>
  <si>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</si>
  <si>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</si>
  <si>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</si>
  <si>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</si>
  <si>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</si>
  <si>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</si>
  <si>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</si>
  <si>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</si>
  <si>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</si>
  <si>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</si>
  <si>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</si>
  <si>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</si>
  <si>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</si>
  <si>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</si>
  <si>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</si>
  <si>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</si>
  <si>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</si>
  <si>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</si>
  <si>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</si>
  <si>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</si>
  <si>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</si>
  <si>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</si>
  <si>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</si>
  <si>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</si>
  <si>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</si>
  <si>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</si>
  <si>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</si>
  <si>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</si>
  <si>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</si>
  <si>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</si>
  <si>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</si>
  <si>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</si>
  <si>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</si>
  <si>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</si>
  <si>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</si>
  <si>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</si>
  <si>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</si>
  <si>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</si>
  <si>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</si>
  <si>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</si>
  <si>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</si>
  <si>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</si>
  <si>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</si>
  <si>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</si>
  <si>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</si>
  <si>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</si>
  <si>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</si>
  <si>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</si>
  <si>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</si>
  <si>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</si>
  <si>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</si>
  <si>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</si>
  <si>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</si>
  <si>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</si>
  <si>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</si>
  <si>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</si>
  <si>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</si>
  <si>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</si>
  <si>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</si>
  <si>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</si>
  <si>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</si>
  <si>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</si>
  <si>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</si>
  <si>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</si>
  <si>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</si>
  <si>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</si>
  <si>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</si>
  <si>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</si>
  <si>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</si>
  <si>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</si>
  <si>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</si>
  <si>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</si>
  <si>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</si>
  <si>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</si>
  <si>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</si>
  <si>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</si>
  <si>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</si>
  <si>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</si>
  <si>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</si>
  <si>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</si>
  <si>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</si>
  <si>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</si>
  <si>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</si>
  <si>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</si>
  <si>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</si>
  <si>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</si>
  <si>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</si>
  <si>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</si>
  <si>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</si>
  <si>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</si>
  <si>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</si>
  <si>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</si>
  <si>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</si>
  <si>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</si>
  <si>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</si>
  <si>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</si>
  <si>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</si>
  <si>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</si>
  <si>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</si>
  <si>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</si>
  <si>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</si>
  <si>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</si>
  <si>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</si>
  <si>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</si>
  <si>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</si>
  <si>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</si>
  <si>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</si>
  <si>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</si>
  <si>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</si>
  <si>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</si>
  <si>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</si>
  <si>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</si>
  <si>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</si>
  <si>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</si>
  <si>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</si>
  <si>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</si>
  <si>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</si>
  <si>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</si>
  <si>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</si>
  <si>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</si>
  <si>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</si>
  <si>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</si>
  <si>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</si>
  <si>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</si>
  <si>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</si>
  <si>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</si>
  <si>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</si>
  <si>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</si>
  <si>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</si>
  <si>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</si>
  <si>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</si>
  <si>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</si>
  <si>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</si>
  <si>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</si>
  <si>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</si>
  <si>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</si>
  <si>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</si>
  <si>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</si>
  <si>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</si>
  <si>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</si>
  <si>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</si>
  <si>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</si>
  <si>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</si>
  <si>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</si>
  <si>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</si>
  <si>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</si>
  <si>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</si>
  <si>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</si>
  <si>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</si>
  <si>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</si>
  <si>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</si>
  <si>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</si>
  <si>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</si>
  <si>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</si>
  <si>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</si>
  <si>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</si>
  <si>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</si>
  <si>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</si>
  <si>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</si>
  <si>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</si>
  <si>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</si>
  <si>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</si>
  <si>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</si>
  <si>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</si>
  <si>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</si>
  <si>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</si>
  <si>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</si>
  <si>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</si>
  <si>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</si>
  <si>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</si>
  <si>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</si>
  <si>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</si>
  <si>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</si>
  <si>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</si>
  <si>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</si>
  <si>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</si>
  <si>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</si>
  <si>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</si>
  <si>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</si>
  <si>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</si>
  <si>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</si>
  <si>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</si>
  <si>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</si>
  <si>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</si>
  <si>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</si>
  <si>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</si>
  <si>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</si>
  <si>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</si>
  <si>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</si>
  <si>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</si>
  <si>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</si>
  <si>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</si>
  <si>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</si>
  <si>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</si>
  <si>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</si>
  <si>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</si>
  <si>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</si>
  <si>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</si>
  <si>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</si>
  <si>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</si>
  <si>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</si>
  <si>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</si>
  <si>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</si>
  <si>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</si>
  <si>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</si>
  <si>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</si>
  <si>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</si>
  <si>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</si>
  <si>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</si>
  <si>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</si>
  <si>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</si>
  <si>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</si>
  <si>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</si>
  <si>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</si>
  <si>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</si>
  <si>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</si>
  <si>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</si>
  <si>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</si>
  <si>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</si>
  <si>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</si>
  <si>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</si>
  <si>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</si>
  <si>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</si>
  <si>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</si>
  <si>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</si>
  <si>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</si>
  <si>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</si>
  <si>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</si>
  <si>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</si>
  <si>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</si>
  <si>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</si>
  <si>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</si>
  <si>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</si>
  <si>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</si>
  <si>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</si>
  <si>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</si>
  <si>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</si>
  <si>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</si>
  <si>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</si>
  <si>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</si>
  <si>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</si>
  <si>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</si>
  <si>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</si>
  <si>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</si>
  <si>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</si>
  <si>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</si>
  <si>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</si>
  <si>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</si>
  <si>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</si>
  <si>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</si>
  <si>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</si>
  <si>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</si>
  <si>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</si>
  <si>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</si>
  <si>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</si>
  <si>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</si>
  <si>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</si>
  <si>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</si>
  <si>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</si>
  <si>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</si>
  <si>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</si>
  <si>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</si>
  <si>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</si>
  <si>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</si>
  <si>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</si>
  <si>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</si>
  <si>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</si>
  <si>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</si>
  <si>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</si>
  <si>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</si>
  <si>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</si>
  <si>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</si>
  <si>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</si>
  <si>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</si>
  <si>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</si>
  <si>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</si>
  <si>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</si>
  <si>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</si>
  <si>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</si>
  <si>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</si>
  <si>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</si>
  <si>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</si>
  <si>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</si>
  <si>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</si>
  <si>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</si>
  <si>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</si>
  <si>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</si>
  <si>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</si>
  <si>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</si>
  <si>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</si>
  <si>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</si>
  <si>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</si>
  <si>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</si>
  <si>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</si>
  <si>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</si>
  <si>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</si>
  <si>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</si>
  <si>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</si>
  <si>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</si>
  <si>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</si>
  <si>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</si>
  <si>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</si>
  <si>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</si>
  <si>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</si>
  <si>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</si>
  <si>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</si>
  <si>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</si>
  <si>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</si>
  <si>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</si>
  <si>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</si>
  <si>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</si>
  <si>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</si>
  <si>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</si>
  <si>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</si>
  <si>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</si>
  <si>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</si>
  <si>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</si>
  <si>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</si>
  <si>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</si>
  <si>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</si>
  <si>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</si>
  <si>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</si>
  <si>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</si>
  <si>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</si>
  <si>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</si>
  <si>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</si>
  <si>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</si>
  <si>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</si>
  <si>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</si>
  <si>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</si>
  <si>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</si>
  <si>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</si>
  <si>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</si>
  <si>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</si>
  <si>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</si>
  <si>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</si>
  <si>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</si>
  <si>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</si>
  <si>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</si>
  <si>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</si>
  <si>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</si>
  <si>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</si>
  <si>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</si>
  <si>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</si>
  <si>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</si>
  <si>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</si>
  <si>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</si>
  <si>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</si>
  <si>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</si>
  <si>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</si>
  <si>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</si>
  <si>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</si>
  <si>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</si>
  <si>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</si>
  <si>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</si>
  <si>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</si>
  <si>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</si>
  <si>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</si>
  <si>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</si>
  <si>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</si>
  <si>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</si>
  <si>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</si>
  <si>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</si>
  <si>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</si>
  <si>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</si>
  <si>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</si>
  <si>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</si>
  <si>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</si>
  <si>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</si>
  <si>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</si>
  <si>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</si>
  <si>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</si>
  <si>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</si>
  <si>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</si>
  <si>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</si>
  <si>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</si>
  <si>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</si>
  <si>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</si>
  <si>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</si>
  <si>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</si>
  <si>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</si>
  <si>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</si>
  <si>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</si>
  <si>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</si>
  <si>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</si>
  <si>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</si>
  <si>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</si>
  <si>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</si>
  <si>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</si>
  <si>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</si>
  <si>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</si>
  <si>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</si>
  <si>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</si>
  <si>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</si>
  <si>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</si>
  <si>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</si>
  <si>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</si>
  <si>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</si>
  <si>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</si>
  <si>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</si>
  <si>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</si>
  <si>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</si>
  <si>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</si>
  <si>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</si>
  <si>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</si>
  <si>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</si>
  <si>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</si>
  <si>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</si>
  <si>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</si>
  <si>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</si>
  <si>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</si>
  <si>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</si>
  <si>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</si>
  <si>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</si>
  <si>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</si>
  <si>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</si>
  <si>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</si>
  <si>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</si>
  <si>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</si>
  <si>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</si>
  <si>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</si>
  <si>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</si>
  <si>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</si>
  <si>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</si>
  <si>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</si>
  <si>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</si>
  <si>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</si>
  <si>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</si>
  <si>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</si>
  <si>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</si>
  <si>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</si>
  <si>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</si>
  <si>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</si>
  <si>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</si>
  <si>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</si>
  <si>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</si>
  <si>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</si>
  <si>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</si>
  <si>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</si>
  <si>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</si>
  <si>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</si>
  <si>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</si>
  <si>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</si>
  <si>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</si>
  <si>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</si>
  <si>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</si>
  <si>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</si>
  <si>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</si>
  <si>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</si>
  <si>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</si>
  <si>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</si>
  <si>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</si>
  <si>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</si>
  <si>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</si>
  <si>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</si>
  <si>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</si>
  <si>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</si>
  <si>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</si>
  <si>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</si>
  <si>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</si>
  <si>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</si>
  <si>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</si>
  <si>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</si>
  <si>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</si>
  <si>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</si>
  <si>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</si>
  <si>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</si>
  <si>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</si>
  <si>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</si>
  <si>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</si>
  <si>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</si>
  <si>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</si>
  <si>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</si>
  <si>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</si>
  <si>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</si>
  <si>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</si>
  <si>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</si>
  <si>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</si>
  <si>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</si>
  <si>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</si>
  <si>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</si>
  <si>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</si>
  <si>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</si>
  <si>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</si>
  <si>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</si>
  <si>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</si>
  <si>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</si>
  <si>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</si>
  <si>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</si>
  <si>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</si>
  <si>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</si>
  <si>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</si>
  <si>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</si>
  <si>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</si>
  <si>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</si>
  <si>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</si>
  <si>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</si>
  <si>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</si>
  <si>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</si>
  <si>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</si>
  <si>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</si>
  <si>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</si>
  <si>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</si>
  <si>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</si>
  <si>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</si>
  <si>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</si>
  <si>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</si>
  <si>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</si>
  <si>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</si>
  <si>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</si>
  <si>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</si>
  <si>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</si>
  <si>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</si>
  <si>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</si>
  <si>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</si>
  <si>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</si>
  <si>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</si>
  <si>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</si>
  <si>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</si>
  <si>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</si>
  <si>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</si>
  <si>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</si>
  <si>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</si>
  <si>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</si>
  <si>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</si>
  <si>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</si>
  <si>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</si>
  <si>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</si>
  <si>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</si>
  <si>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</si>
  <si>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</si>
  <si>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</si>
  <si>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</si>
  <si>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</si>
  <si>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</si>
  <si>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</si>
  <si>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</si>
  <si>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</si>
  <si>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</si>
  <si>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</si>
  <si>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</si>
  <si>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</si>
  <si>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</si>
  <si>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</si>
  <si>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</si>
  <si>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</si>
  <si>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</si>
  <si>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</si>
  <si>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</si>
  <si>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</si>
  <si>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</si>
  <si>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</si>
  <si>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</si>
  <si>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</si>
  <si>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</si>
  <si>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</si>
  <si>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</si>
  <si>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</si>
  <si>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</si>
  <si>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</si>
  <si>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</si>
  <si>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</si>
  <si>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</si>
  <si>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</si>
  <si>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</si>
  <si>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</si>
  <si>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</si>
  <si>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</si>
  <si>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</si>
  <si>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</si>
  <si>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</si>
  <si>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</si>
  <si>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</si>
  <si>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</si>
  <si>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</si>
  <si>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</si>
  <si>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</si>
  <si>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</si>
  <si>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</si>
  <si>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</si>
  <si>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</si>
  <si>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</si>
  <si>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</si>
  <si>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</si>
  <si>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</si>
  <si>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</si>
  <si>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</si>
  <si>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</si>
  <si>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</si>
  <si>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</si>
  <si>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</si>
  <si>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</si>
  <si>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</si>
  <si>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</si>
  <si>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</si>
  <si>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</si>
  <si>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</si>
  <si>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</si>
  <si>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</si>
  <si>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</si>
  <si>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</si>
  <si>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</si>
  <si>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</si>
  <si>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</si>
  <si>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</si>
  <si>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</si>
  <si>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</si>
  <si>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</si>
  <si>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</si>
  <si>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</si>
  <si>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</si>
  <si>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</si>
  <si>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</si>
  <si>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</si>
  <si>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</si>
  <si>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</si>
  <si>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</si>
  <si>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</si>
  <si>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</si>
  <si>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</si>
  <si>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</si>
  <si>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</si>
  <si>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</si>
  <si>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</si>
  <si>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</si>
  <si>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</si>
  <si>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</si>
  <si>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</si>
  <si>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</si>
  <si>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</si>
  <si>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</si>
  <si>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</si>
  <si>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</si>
  <si>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</si>
  <si>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</si>
  <si>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</si>
  <si>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</si>
  <si>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</si>
  <si>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</si>
  <si>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</si>
  <si>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</si>
  <si>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</si>
  <si>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</si>
  <si>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</si>
  <si>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</si>
  <si>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</si>
  <si>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</si>
  <si>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</si>
  <si>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</si>
  <si>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</si>
  <si>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</si>
  <si>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</si>
  <si>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</si>
  <si>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</si>
  <si>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</si>
  <si>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</si>
  <si>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</si>
  <si>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</si>
  <si>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</si>
  <si>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</si>
  <si>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</si>
  <si>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</si>
  <si>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</si>
  <si>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</si>
  <si>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</si>
  <si>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</si>
  <si>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</si>
  <si>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</si>
  <si>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</si>
  <si>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</si>
  <si>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</si>
  <si>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</si>
  <si>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</si>
  <si>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</si>
  <si>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</si>
  <si>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</si>
  <si>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</si>
  <si>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</si>
  <si>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</si>
  <si>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</si>
  <si>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</si>
  <si>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</si>
  <si>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</si>
  <si>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</si>
  <si>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</si>
  <si>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</si>
  <si>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</si>
  <si>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</si>
  <si>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</si>
  <si>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</si>
  <si>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</si>
  <si>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</si>
  <si>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</si>
  <si>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</si>
  <si>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</si>
  <si>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</si>
  <si>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</si>
  <si>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</si>
  <si>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</si>
  <si>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</si>
  <si>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</si>
  <si>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</si>
  <si>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</si>
  <si>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</si>
  <si>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</si>
  <si>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</si>
  <si>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</si>
  <si>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</si>
  <si>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</si>
  <si>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</si>
  <si>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</si>
  <si>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</si>
  <si>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</si>
  <si>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</si>
  <si>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</si>
  <si>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</si>
  <si>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</si>
  <si>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</si>
  <si>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</si>
  <si>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</si>
  <si>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</si>
  <si>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</si>
  <si>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</si>
  <si>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</si>
  <si>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</si>
  <si>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</si>
  <si>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</si>
  <si>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</si>
  <si>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</si>
  <si>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</si>
  <si>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</si>
  <si>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</si>
  <si>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</si>
  <si>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</si>
  <si>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</si>
  <si>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</si>
  <si>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</si>
  <si>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</si>
  <si>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</si>
  <si>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</si>
  <si>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</si>
  <si>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</si>
  <si>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</si>
  <si>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</si>
  <si>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</si>
  <si>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</si>
  <si>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</si>
  <si>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</si>
  <si>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</si>
  <si>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</si>
  <si>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</si>
  <si>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</si>
  <si>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</si>
  <si>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</si>
  <si>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</si>
  <si>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</si>
  <si>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</si>
  <si>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</si>
  <si>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</si>
  <si>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</si>
  <si>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</si>
  <si>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</si>
  <si>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</si>
  <si>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</si>
  <si>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</si>
  <si>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</si>
  <si>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</si>
  <si>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</si>
  <si>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</si>
  <si>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</si>
  <si>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</si>
  <si>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</si>
  <si>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</si>
  <si>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</si>
  <si>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</si>
  <si>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</si>
  <si>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</si>
  <si>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</si>
  <si>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</si>
  <si>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</si>
  <si>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</si>
  <si>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</si>
  <si>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</si>
  <si>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</si>
  <si>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</si>
  <si>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</si>
  <si>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</si>
  <si>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</si>
  <si>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</si>
  <si>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</si>
  <si>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</si>
  <si>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</si>
  <si>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</si>
  <si>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</si>
  <si>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</si>
  <si>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</si>
  <si>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</si>
  <si>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</si>
  <si>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</si>
  <si>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</si>
  <si>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</si>
  <si>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</si>
  <si>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</si>
  <si>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</si>
  <si>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</si>
  <si>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</si>
  <si>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</si>
  <si>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</si>
  <si>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</si>
  <si>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</si>
  <si>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</si>
  <si>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</si>
  <si>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</si>
  <si>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</si>
  <si>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</si>
  <si>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</si>
  <si>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</si>
  <si>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</si>
  <si>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</si>
  <si>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</si>
  <si>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</si>
  <si>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</si>
  <si>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</si>
  <si>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</si>
  <si>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</si>
  <si>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</si>
  <si>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</si>
  <si>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</si>
  <si>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</si>
  <si>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</si>
  <si>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</si>
  <si>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</si>
  <si>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</si>
  <si>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</si>
  <si>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</si>
  <si>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</si>
  <si>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</si>
  <si>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</si>
  <si>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</si>
  <si>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</si>
  <si>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</si>
  <si>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</si>
  <si>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</si>
  <si>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</si>
  <si>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</si>
  <si>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</si>
  <si>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</si>
  <si>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</si>
  <si>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</si>
  <si>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</si>
  <si>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</si>
  <si>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</si>
  <si>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</si>
  <si>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</si>
  <si>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</si>
  <si>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</si>
  <si>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</si>
  <si>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</si>
  <si>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</si>
  <si>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</si>
  <si>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</si>
  <si>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</si>
  <si>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</si>
  <si>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</si>
  <si>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</si>
  <si>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</si>
  <si>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</si>
  <si>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</si>
  <si>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</si>
  <si>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</si>
  <si>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</si>
  <si>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</si>
  <si>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</si>
  <si>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</si>
  <si>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</si>
  <si>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</si>
  <si>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</si>
  <si>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</si>
  <si>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</si>
  <si>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</si>
  <si>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</si>
  <si>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</si>
  <si>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</si>
  <si>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</si>
  <si>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</si>
  <si>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</si>
  <si>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</si>
  <si>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</si>
  <si>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</si>
  <si>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</si>
  <si>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</si>
  <si>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</si>
  <si>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</si>
  <si>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</si>
  <si>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</si>
  <si>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</si>
  <si>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</si>
  <si>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</si>
  <si>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</si>
  <si>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</si>
  <si>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</si>
  <si>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</si>
  <si>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</si>
  <si>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</si>
  <si>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</si>
  <si>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</si>
  <si>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</si>
  <si>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</si>
  <si>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</si>
  <si>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</si>
  <si>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</si>
  <si>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</si>
  <si>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</si>
  <si>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</si>
  <si>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</si>
  <si>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</si>
  <si>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</si>
  <si>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</si>
  <si>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</si>
  <si>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</si>
  <si>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</si>
  <si>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</si>
  <si>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</si>
  <si>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</si>
  <si>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</si>
  <si>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</si>
  <si>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</si>
  <si>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</si>
  <si>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</si>
  <si>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</si>
  <si>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</si>
  <si>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</si>
  <si>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</si>
  <si>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</si>
  <si>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</si>
  <si>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</si>
  <si>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</si>
  <si>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</si>
  <si>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</si>
  <si>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</si>
  <si>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</si>
  <si>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</si>
  <si>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</si>
  <si>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</si>
  <si>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</si>
  <si>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</si>
  <si>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</si>
  <si>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</si>
  <si>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</si>
  <si>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</si>
  <si>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</si>
  <si>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</si>
  <si>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</si>
  <si>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</si>
  <si>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</si>
  <si>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</si>
  <si>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</si>
  <si>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</si>
  <si>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</si>
  <si>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</si>
  <si>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</si>
  <si>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</si>
  <si>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</si>
  <si>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</si>
  <si>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</si>
  <si>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</si>
  <si>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</si>
  <si>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</si>
  <si>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</si>
  <si>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</si>
  <si>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</si>
  <si>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</si>
  <si>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</si>
  <si>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</si>
  <si>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</si>
  <si>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</si>
  <si>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</si>
  <si>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</si>
  <si>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</si>
  <si>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</si>
  <si>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</si>
  <si>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</si>
  <si>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</si>
  <si>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</si>
  <si>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</si>
  <si>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</si>
  <si>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</si>
  <si>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</si>
  <si>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</si>
  <si>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</si>
  <si>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</si>
  <si>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</si>
  <si>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</si>
  <si>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</si>
  <si>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</si>
  <si>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</si>
  <si>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</si>
  <si>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</si>
  <si>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</si>
  <si>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</si>
  <si>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</si>
  <si>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</si>
  <si>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</si>
  <si>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</si>
  <si>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</si>
  <si>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</si>
  <si>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</si>
  <si>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</si>
  <si>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</si>
  <si>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</si>
  <si>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</si>
  <si>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</si>
  <si>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</si>
  <si>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</si>
  <si>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</si>
  <si>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</si>
  <si>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</si>
  <si>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</si>
  <si>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</si>
  <si>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</si>
  <si>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</si>
  <si>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</si>
  <si>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</si>
  <si>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</si>
  <si>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</si>
  <si>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</si>
  <si>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</si>
  <si>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</si>
  <si>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</si>
  <si>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</si>
  <si>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</si>
  <si>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</si>
  <si>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</si>
  <si>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</si>
  <si>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</si>
  <si>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</si>
  <si>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</si>
  <si>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</si>
  <si>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</si>
  <si>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</si>
  <si>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</si>
  <si>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</si>
  <si>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</si>
  <si>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</si>
  <si>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</si>
  <si>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</si>
  <si>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</si>
  <si>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</si>
  <si>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</si>
  <si>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</si>
  <si>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</si>
  <si>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</si>
  <si>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</si>
  <si>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</si>
  <si>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</si>
  <si>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</si>
  <si>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</si>
  <si>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</si>
  <si>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</si>
  <si>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</si>
  <si>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</si>
  <si>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</si>
  <si>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</si>
  <si>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</si>
  <si>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</si>
  <si>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</si>
  <si>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</si>
  <si>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</si>
  <si>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</si>
  <si>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</si>
  <si>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</si>
  <si>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</si>
  <si>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</si>
  <si>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</si>
  <si>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</si>
  <si>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</si>
  <si>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</si>
  <si>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</si>
  <si>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</si>
  <si>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</si>
  <si>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</si>
  <si>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</si>
  <si>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</si>
  <si>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</si>
  <si>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</si>
  <si>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</si>
  <si>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</si>
  <si>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</si>
  <si>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</si>
  <si>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</si>
  <si>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</si>
  <si>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</si>
  <si>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</si>
  <si>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</si>
  <si>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</si>
  <si>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</si>
  <si>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</si>
  <si>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</si>
  <si>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</si>
  <si>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</si>
  <si>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</si>
  <si>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</si>
  <si>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</si>
  <si>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</si>
  <si>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</si>
  <si>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</si>
  <si>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</si>
  <si>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</si>
  <si>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</si>
  <si>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</si>
  <si>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</si>
  <si>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</si>
  <si>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</si>
  <si>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</si>
  <si>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</si>
  <si>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</si>
  <si>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</si>
  <si>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</si>
  <si>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</si>
  <si>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</si>
  <si>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</si>
  <si>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</si>
  <si>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</si>
  <si>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</si>
  <si>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</si>
  <si>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</si>
  <si>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</si>
  <si>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</si>
  <si>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</si>
  <si>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</si>
  <si>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</si>
  <si>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</si>
  <si>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</si>
  <si>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</si>
  <si>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</si>
  <si>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</si>
  <si>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</si>
  <si>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</si>
  <si>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</si>
  <si>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</si>
  <si>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</si>
  <si>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</si>
  <si>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</si>
  <si>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</si>
  <si>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</si>
  <si>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</si>
  <si>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</si>
  <si>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</si>
  <si>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</si>
  <si>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</si>
  <si>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</si>
  <si>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</si>
  <si>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</si>
  <si>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</si>
  <si>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</si>
  <si>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</si>
  <si>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</si>
  <si>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</si>
  <si>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</si>
  <si>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</si>
  <si>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</si>
  <si>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</si>
  <si>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</si>
  <si>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</si>
  <si>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</si>
  <si>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</si>
  <si>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</si>
  <si>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</si>
  <si>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</si>
  <si>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</si>
  <si>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</si>
  <si>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</si>
  <si>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</si>
  <si>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</si>
  <si>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</si>
  <si>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</si>
  <si>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</si>
  <si>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</si>
  <si>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</si>
  <si>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</si>
  <si>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</si>
  <si>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</si>
  <si>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</si>
  <si>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</si>
  <si>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</si>
  <si>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</si>
  <si>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</si>
  <si>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</si>
  <si>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</si>
  <si>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</si>
  <si>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</si>
  <si>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</si>
  <si>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</si>
  <si>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</si>
  <si>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</si>
  <si>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</si>
  <si>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</si>
  <si>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</si>
  <si>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</si>
  <si>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</si>
  <si>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</si>
  <si>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</si>
  <si>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</si>
  <si>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</si>
  <si>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</si>
  <si>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</si>
  <si>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</si>
  <si>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</si>
  <si>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</si>
  <si>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</si>
  <si>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</si>
  <si>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</si>
  <si>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</si>
  <si>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</si>
  <si>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</si>
  <si>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</si>
  <si>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</si>
  <si>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</si>
  <si>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</si>
  <si>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</si>
  <si>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</si>
  <si>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</si>
  <si>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</si>
  <si>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</si>
  <si>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</si>
  <si>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</si>
  <si>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</si>
  <si>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</si>
  <si>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</si>
  <si>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</si>
  <si>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</si>
  <si>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</si>
  <si>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</si>
  <si>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</si>
  <si>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</si>
  <si>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</si>
  <si>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</si>
  <si>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</si>
  <si>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</si>
  <si>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</si>
  <si>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</si>
  <si>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</si>
  <si>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</si>
  <si>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</si>
  <si>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</si>
  <si>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</si>
  <si>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</si>
  <si>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</si>
  <si>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</si>
  <si>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</si>
  <si>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</si>
  <si>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</si>
  <si>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</si>
  <si>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</si>
  <si>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</si>
  <si>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</si>
  <si>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</si>
  <si>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</si>
  <si>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</si>
  <si>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</si>
  <si>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</si>
  <si>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</si>
  <si>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</si>
  <si>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</si>
  <si>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</si>
  <si>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</si>
  <si>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</si>
  <si>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</si>
  <si>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</si>
  <si>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</si>
  <si>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</si>
  <si>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</si>
  <si>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</si>
  <si>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</si>
  <si>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</si>
  <si>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</si>
  <si>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</si>
  <si>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</si>
  <si>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</si>
  <si>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</si>
  <si>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</si>
  <si>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</si>
  <si>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</si>
  <si>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</si>
  <si>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</si>
  <si>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</si>
  <si>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</si>
  <si>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</si>
  <si>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</si>
  <si>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</si>
  <si>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</si>
  <si>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</si>
  <si>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</si>
  <si>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</si>
  <si>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</si>
  <si>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</si>
  <si>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</si>
  <si>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</si>
  <si>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</si>
  <si>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</si>
  <si>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</si>
  <si>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</si>
  <si>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</si>
  <si>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</si>
  <si>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</si>
  <si>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</si>
  <si>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</si>
  <si>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</si>
  <si>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</si>
  <si>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</si>
  <si>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</si>
  <si>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</si>
  <si>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</si>
  <si>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</si>
  <si>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</si>
  <si>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</si>
  <si>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</si>
  <si>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</si>
  <si>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</si>
  <si>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</si>
  <si>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</si>
  <si>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</si>
  <si>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</si>
  <si>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</si>
  <si>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</si>
  <si>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</si>
  <si>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</si>
  <si>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</si>
  <si>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</si>
  <si>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</si>
  <si>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</si>
  <si>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</si>
  <si>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</si>
  <si>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</si>
  <si>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</si>
  <si>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</si>
  <si>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</si>
  <si>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</si>
  <si>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</si>
  <si>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</si>
  <si>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</si>
  <si>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</si>
  <si>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</si>
  <si>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</si>
  <si>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</si>
  <si>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</si>
  <si>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</si>
  <si>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</si>
  <si>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</si>
  <si>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</si>
  <si>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</si>
  <si>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</si>
  <si>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</si>
  <si>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</si>
  <si>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</si>
  <si>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</si>
  <si>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</si>
  <si>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</si>
  <si>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</si>
  <si>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</si>
  <si>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</si>
  <si>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</si>
  <si>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</si>
  <si>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</si>
  <si>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</si>
  <si>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</si>
  <si>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</si>
  <si>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</si>
  <si>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</si>
  <si>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</si>
  <si>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</si>
  <si>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</si>
  <si>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</si>
  <si>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</si>
  <si>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</si>
  <si>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</si>
  <si>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</si>
  <si>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</si>
  <si>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</si>
  <si>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</si>
  <si>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</si>
  <si>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</si>
  <si>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</si>
  <si>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</si>
  <si>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</si>
  <si>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</si>
  <si>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</si>
  <si>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</si>
  <si>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</si>
  <si>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</si>
  <si>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</si>
  <si>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</si>
  <si>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</si>
  <si>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</si>
  <si>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</si>
  <si>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</si>
  <si>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</si>
  <si>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</si>
  <si>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</si>
  <si>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</si>
  <si>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</si>
  <si>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</si>
  <si>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</si>
  <si>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</si>
  <si>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</si>
  <si>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</si>
  <si>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</si>
  <si>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</si>
  <si>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</si>
  <si>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</si>
  <si>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</si>
  <si>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</si>
  <si>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</si>
  <si>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</si>
  <si>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</si>
  <si>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</si>
  <si>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</si>
  <si>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</si>
  <si>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</si>
  <si>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</si>
  <si>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</si>
  <si>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</si>
  <si>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</si>
  <si>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</si>
  <si>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</si>
  <si>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</si>
  <si>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</si>
  <si>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</si>
  <si>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</si>
  <si>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</si>
  <si>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</si>
  <si>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</si>
  <si>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</si>
  <si>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</si>
  <si>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</si>
  <si>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</si>
  <si>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</si>
  <si>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</si>
  <si>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</si>
  <si>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</si>
  <si>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</si>
  <si>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</si>
  <si>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</si>
  <si>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</si>
  <si>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</si>
  <si>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</si>
  <si>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</si>
  <si>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</si>
  <si>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</si>
  <si>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</si>
  <si>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</si>
  <si>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</si>
  <si>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</si>
  <si>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</si>
  <si>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</si>
  <si>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</si>
  <si>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</si>
  <si>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</si>
  <si>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</si>
  <si>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</si>
  <si>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</si>
  <si>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</si>
  <si>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</si>
  <si>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</si>
  <si>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</si>
  <si>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</si>
  <si>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</si>
  <si>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</si>
  <si>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</si>
  <si>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</si>
  <si>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</si>
  <si>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</si>
  <si>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</si>
  <si>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</si>
  <si>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</si>
  <si>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</si>
  <si>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</si>
  <si>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</si>
  <si>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</si>
  <si>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</si>
  <si>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</si>
  <si>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</si>
  <si>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</si>
  <si>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</si>
  <si>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</si>
  <si>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</si>
  <si>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</si>
  <si>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</si>
  <si>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</si>
  <si>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</si>
  <si>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</si>
  <si>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</si>
  <si>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</si>
  <si>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</si>
  <si>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</si>
  <si>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</si>
  <si>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</si>
  <si>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</si>
  <si>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</si>
  <si>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</si>
  <si>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</si>
  <si>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</si>
  <si>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</si>
  <si>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</si>
  <si>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</si>
  <si>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</si>
  <si>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</si>
  <si>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</si>
  <si>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</si>
  <si>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</si>
  <si>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</si>
  <si>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</si>
  <si>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</si>
  <si>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</si>
  <si>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</si>
  <si>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</si>
  <si>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</si>
  <si>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</si>
  <si>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</si>
  <si>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</si>
  <si>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</si>
  <si>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</si>
  <si>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</si>
  <si>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</si>
  <si>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</si>
  <si>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</si>
  <si>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</si>
  <si>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</si>
  <si>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</si>
  <si>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</si>
  <si>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</si>
  <si>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</si>
  <si>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</si>
  <si>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</si>
  <si>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</si>
  <si>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</si>
  <si>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</si>
  <si>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</si>
  <si>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</si>
  <si>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</si>
  <si>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</si>
  <si>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</si>
  <si>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</si>
  <si>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</si>
  <si>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</si>
  <si>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</si>
  <si>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</si>
  <si>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</si>
  <si>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</si>
  <si>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</si>
  <si>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</si>
  <si>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</si>
  <si>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</si>
  <si>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</si>
  <si>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</si>
  <si>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</si>
  <si>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</si>
  <si>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</si>
  <si>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</si>
  <si>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</si>
  <si>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</si>
  <si>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</si>
  <si>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</si>
  <si>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</si>
  <si>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</si>
  <si>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</si>
  <si>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</si>
  <si>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</si>
  <si>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</si>
  <si>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</si>
  <si>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</si>
  <si>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</si>
  <si>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</si>
  <si>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</si>
  <si>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</si>
  <si>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</si>
  <si>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</si>
  <si>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</si>
  <si>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</si>
  <si>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</si>
  <si>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</si>
  <si>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</si>
  <si>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</si>
  <si>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</si>
  <si>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</si>
  <si>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</si>
  <si>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</si>
  <si>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</si>
  <si>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</si>
  <si>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</si>
  <si>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</si>
  <si>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</si>
  <si>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</si>
  <si>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</si>
  <si>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</si>
  <si>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</si>
  <si>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</si>
  <si>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</si>
  <si>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</si>
  <si>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</si>
  <si>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</si>
  <si>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</si>
  <si>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</si>
  <si>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</si>
  <si>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</si>
  <si>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</si>
  <si>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</si>
  <si>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</si>
  <si>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</si>
  <si>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</si>
  <si>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</si>
  <si>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</si>
  <si>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</si>
  <si>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</si>
  <si>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</si>
  <si>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</si>
  <si>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</si>
  <si>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</si>
  <si>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</si>
  <si>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</si>
  <si>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</si>
  <si>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</si>
  <si>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</si>
  <si>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</si>
  <si>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</si>
  <si>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</si>
  <si>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</si>
  <si>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</si>
  <si>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</si>
  <si>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</si>
  <si>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</si>
  <si>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</si>
  <si>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</si>
  <si>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</si>
  <si>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</si>
  <si>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</si>
  <si>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</si>
  <si>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</si>
  <si>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</si>
  <si>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</si>
  <si>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</si>
  <si>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</si>
  <si>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</si>
  <si>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</si>
  <si>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</si>
  <si>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</si>
  <si>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</si>
  <si>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</si>
  <si>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</si>
  <si>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</si>
  <si>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</si>
  <si>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</si>
  <si>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</si>
  <si>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</si>
  <si>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</si>
  <si>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</si>
  <si>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</si>
  <si>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</si>
  <si>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</si>
  <si>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</si>
  <si>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</si>
  <si>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</si>
  <si>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</si>
  <si>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</si>
  <si>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</si>
  <si>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</si>
  <si>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</si>
  <si>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</si>
  <si>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</si>
  <si>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</si>
  <si>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</si>
  <si>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</si>
  <si>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</si>
  <si>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</si>
  <si>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</si>
  <si>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</si>
  <si>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</si>
  <si>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</si>
  <si>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</si>
  <si>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</si>
  <si>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</si>
  <si>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</si>
  <si>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</si>
  <si>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</si>
  <si>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</si>
  <si>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</si>
  <si>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</si>
  <si>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</si>
  <si>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</si>
  <si>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</si>
  <si>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</si>
  <si>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</si>
  <si>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</si>
  <si>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</si>
  <si>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</si>
  <si>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</si>
  <si>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</si>
  <si>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</si>
  <si>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</si>
  <si>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</si>
  <si>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</si>
  <si>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</si>
  <si>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</si>
  <si>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</si>
  <si>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</si>
  <si>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</si>
  <si>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</si>
  <si>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</si>
  <si>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</si>
  <si>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</si>
  <si>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</si>
  <si>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</si>
  <si>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</si>
  <si>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</si>
  <si>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</si>
  <si>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</si>
  <si>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</si>
  <si>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</si>
  <si>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</si>
  <si>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</si>
  <si>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</si>
  <si>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</si>
  <si>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</si>
  <si>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</si>
  <si>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</si>
  <si>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</si>
  <si>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</si>
  <si>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</si>
  <si>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</si>
  <si>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</si>
  <si>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</si>
  <si>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</si>
  <si>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</si>
  <si>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</si>
  <si>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</si>
  <si>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</si>
  <si>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</si>
  <si>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</si>
  <si>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</si>
  <si>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</si>
  <si>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</si>
  <si>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</si>
  <si>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</si>
  <si>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</si>
  <si>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</si>
  <si>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</si>
  <si>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</si>
  <si>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</si>
  <si>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</si>
  <si>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</si>
  <si>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</si>
  <si>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</si>
  <si>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</si>
  <si>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</si>
  <si>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</si>
  <si>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</si>
  <si>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</si>
  <si>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</si>
  <si>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</si>
  <si>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</si>
  <si>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</si>
  <si>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</si>
  <si>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</si>
  <si>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</si>
  <si>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</si>
  <si>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</si>
  <si>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</si>
  <si>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</si>
  <si>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</si>
  <si>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</si>
  <si>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</si>
  <si>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</si>
  <si>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</si>
  <si>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</si>
  <si>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</si>
  <si>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</si>
  <si>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</si>
  <si>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</si>
  <si>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</si>
  <si>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</si>
  <si>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</si>
  <si>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</si>
  <si>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</si>
  <si>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</si>
  <si>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</si>
  <si>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</si>
  <si>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</si>
  <si>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</si>
  <si>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</si>
  <si>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</si>
  <si>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</si>
  <si>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</si>
  <si>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</si>
  <si>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</si>
  <si>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</si>
  <si>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</si>
  <si>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</si>
  <si>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</si>
  <si>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</si>
  <si>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</si>
  <si>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</si>
  <si>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</si>
  <si>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</si>
  <si>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</si>
  <si>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</si>
  <si>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</si>
  <si>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</si>
  <si>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</si>
  <si>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</si>
  <si>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</si>
  <si>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</si>
  <si>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</si>
  <si>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</si>
  <si>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</si>
  <si>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</si>
  <si>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</si>
  <si>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</si>
  <si>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</si>
  <si>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</si>
  <si>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</si>
  <si>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</si>
  <si>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</si>
  <si>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</si>
  <si>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</si>
  <si>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</si>
  <si>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</si>
  <si>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</si>
  <si>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</si>
  <si>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</si>
  <si>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</si>
  <si>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</si>
  <si>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</si>
  <si>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</si>
  <si>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</si>
  <si>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</si>
  <si>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</si>
  <si>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</si>
  <si>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</si>
  <si>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</si>
  <si>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</si>
  <si>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</si>
  <si>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</si>
  <si>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</si>
  <si>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</si>
  <si>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</si>
  <si>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</si>
  <si>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</si>
  <si>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</si>
  <si>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</si>
  <si>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</si>
  <si>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</si>
  <si>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</si>
  <si>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</si>
  <si>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</si>
  <si>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</si>
  <si>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</si>
  <si>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</si>
  <si>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</si>
  <si>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</si>
  <si>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</si>
  <si>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</si>
  <si>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</si>
  <si>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</si>
  <si>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</si>
  <si>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</si>
  <si>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</si>
  <si>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</si>
  <si>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</si>
  <si>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</si>
  <si>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</si>
  <si>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</si>
  <si>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</si>
  <si>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</si>
  <si>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</si>
  <si>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</si>
  <si>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</si>
  <si>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</si>
  <si>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</si>
  <si>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</si>
  <si>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</si>
  <si>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</si>
  <si>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</si>
  <si>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</si>
  <si>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</si>
  <si>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</si>
  <si>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</si>
  <si>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</si>
  <si>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</si>
  <si>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</si>
  <si>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</si>
  <si>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</si>
  <si>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</si>
  <si>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</si>
  <si>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</si>
  <si>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</si>
  <si>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</si>
  <si>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</si>
  <si>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</si>
  <si>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</si>
  <si>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</si>
  <si>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</si>
  <si>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</si>
  <si>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</si>
  <si>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</si>
  <si>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</si>
  <si>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</si>
  <si>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</si>
  <si>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</si>
  <si>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</si>
  <si>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</si>
  <si>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</si>
  <si>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</si>
  <si>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</si>
  <si>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</si>
  <si>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</si>
  <si>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</si>
  <si>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</si>
  <si>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</si>
  <si>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</si>
  <si>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</si>
  <si>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</si>
  <si>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</si>
  <si>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</si>
  <si>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</si>
  <si>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</si>
  <si>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</si>
  <si>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</si>
  <si>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</si>
  <si>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</si>
  <si>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</si>
  <si>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</si>
  <si>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</si>
  <si>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</si>
  <si>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</si>
  <si>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</si>
  <si>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</si>
  <si>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</si>
  <si>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</si>
  <si>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</si>
  <si>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</si>
  <si>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</si>
  <si>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</si>
  <si>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</si>
  <si>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</si>
  <si>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</si>
  <si>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</si>
  <si>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</si>
  <si>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</si>
  <si>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</si>
  <si>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</si>
  <si>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</si>
  <si>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</si>
  <si>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</si>
  <si>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</si>
  <si>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</si>
  <si>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</si>
  <si>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</si>
  <si>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</si>
  <si>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</si>
  <si>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</si>
  <si>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</si>
  <si>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</si>
  <si>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</si>
  <si>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</si>
  <si>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</si>
  <si>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</si>
  <si>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</si>
  <si>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</si>
  <si>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</si>
  <si>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</si>
  <si>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</si>
  <si>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</si>
  <si>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</si>
  <si>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</si>
  <si>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</si>
  <si>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</si>
  <si>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</si>
  <si>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</si>
  <si>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</si>
  <si>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</si>
  <si>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</si>
  <si>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</si>
  <si>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</si>
  <si>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</si>
  <si>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</si>
  <si>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</si>
  <si>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</si>
  <si>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</si>
  <si>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</si>
  <si>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</si>
  <si>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</si>
  <si>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</si>
  <si>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</si>
  <si>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</si>
  <si>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</si>
  <si>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</si>
  <si>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</si>
  <si>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</si>
  <si>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</si>
  <si>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</si>
  <si>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</si>
  <si>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</si>
  <si>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</si>
  <si>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</si>
  <si>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</si>
  <si>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</si>
  <si>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</si>
  <si>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</si>
  <si>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</si>
  <si>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</si>
  <si>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</si>
  <si>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</si>
  <si>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</si>
  <si>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</si>
  <si>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</si>
  <si>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</si>
  <si>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</si>
  <si>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</si>
  <si>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</si>
  <si>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</si>
  <si>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</si>
  <si>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</si>
  <si>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</si>
  <si>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</si>
  <si>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</si>
  <si>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</si>
  <si>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</si>
  <si>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</si>
  <si>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</si>
  <si>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</si>
  <si>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</si>
  <si>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</si>
  <si>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</si>
  <si>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</si>
  <si>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</si>
  <si>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</si>
  <si>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</si>
  <si>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</si>
  <si>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</si>
  <si>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</si>
  <si>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</si>
  <si>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</si>
  <si>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</si>
  <si>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</si>
  <si>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</si>
  <si>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</si>
  <si>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</si>
  <si>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</si>
  <si>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</si>
  <si>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</si>
  <si>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</si>
  <si>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</si>
  <si>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</si>
  <si>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</si>
  <si>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</si>
  <si>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</si>
  <si>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</si>
  <si>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</si>
  <si>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</si>
  <si>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</si>
  <si>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</si>
  <si>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</si>
  <si>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</si>
  <si>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</si>
  <si>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</si>
  <si>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</si>
  <si>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</si>
  <si>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</si>
  <si>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</si>
  <si>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</si>
  <si>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</si>
  <si>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</si>
  <si>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</si>
  <si>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</si>
  <si>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</si>
  <si>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</si>
  <si>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</si>
  <si>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</si>
  <si>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</si>
  <si>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</si>
  <si>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</si>
  <si>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</si>
  <si>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</si>
  <si>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</si>
  <si>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</si>
  <si>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</si>
  <si>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</si>
  <si>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</si>
  <si>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</si>
  <si>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</si>
  <si>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</si>
  <si>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</si>
  <si>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</si>
  <si>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</si>
  <si>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</si>
  <si>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</si>
  <si>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</si>
  <si>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</si>
  <si>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</si>
  <si>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</si>
  <si>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</si>
  <si>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</si>
  <si>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</si>
  <si>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</si>
  <si>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</si>
  <si>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</si>
  <si>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</si>
  <si>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</si>
  <si>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</si>
  <si>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</si>
  <si>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</si>
  <si>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</si>
  <si>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</si>
  <si>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</si>
  <si>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</si>
  <si>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</si>
  <si>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</si>
  <si>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</si>
  <si>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</si>
  <si>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</si>
  <si>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</si>
  <si>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</si>
  <si>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</si>
  <si>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</si>
  <si>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</si>
  <si>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</si>
  <si>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</si>
  <si>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</si>
  <si>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</si>
  <si>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</si>
  <si>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</si>
  <si>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</si>
  <si>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</si>
  <si>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</si>
  <si>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</si>
  <si>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</si>
  <si>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</si>
  <si>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</si>
  <si>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</si>
  <si>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</si>
  <si>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</si>
  <si>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</si>
  <si>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</si>
  <si>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</si>
  <si>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</si>
  <si>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</si>
  <si>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</si>
  <si>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</si>
  <si>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</si>
  <si>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</si>
  <si>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</si>
  <si>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</si>
  <si>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</si>
  <si>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</si>
  <si>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</si>
  <si>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</si>
  <si>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</si>
  <si>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</si>
  <si>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</si>
  <si>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</si>
  <si>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</si>
  <si>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</si>
  <si>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</si>
  <si>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</si>
  <si>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</si>
  <si>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</si>
  <si>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</si>
  <si>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</si>
  <si>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</si>
  <si>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</si>
  <si>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</si>
  <si>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</si>
  <si>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</si>
  <si>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</si>
  <si>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</si>
  <si>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</si>
  <si>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</si>
  <si>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</si>
  <si>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</si>
  <si>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</si>
  <si>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</si>
  <si>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</si>
  <si>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</si>
  <si>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</si>
  <si>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</si>
  <si>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</si>
  <si>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</si>
  <si>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</si>
  <si>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</si>
  <si>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</si>
  <si>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</si>
  <si>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</si>
  <si>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</si>
  <si>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</si>
  <si>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</si>
  <si>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</si>
  <si>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</si>
  <si>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</si>
  <si>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</si>
  <si>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</si>
  <si>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</si>
  <si>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</si>
  <si>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</si>
  <si>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</si>
  <si>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</si>
  <si>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</si>
  <si>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</si>
  <si>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</si>
  <si>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</si>
  <si>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</si>
  <si>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</si>
  <si>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</si>
  <si>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</si>
  <si>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</si>
  <si>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</si>
  <si>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</si>
  <si>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</si>
  <si>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</si>
  <si>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</si>
  <si>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</si>
  <si>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</si>
  <si>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</si>
  <si>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</si>
  <si>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</si>
  <si>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</si>
  <si>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</si>
  <si>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</si>
  <si>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</si>
  <si>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</si>
  <si>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</si>
  <si>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</si>
  <si>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</si>
  <si>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</si>
  <si>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</si>
  <si>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</si>
  <si>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</si>
  <si>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</si>
  <si>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</si>
  <si>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</si>
  <si>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</si>
  <si>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</si>
  <si>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</si>
  <si>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</si>
  <si>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</si>
  <si>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</si>
  <si>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</si>
  <si>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</si>
  <si>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</si>
  <si>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</si>
  <si>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</si>
  <si>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</si>
  <si>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</si>
  <si>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</si>
  <si>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</si>
  <si>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</si>
  <si>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</si>
  <si>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</si>
  <si>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</si>
  <si>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</si>
  <si>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</si>
  <si>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</si>
  <si>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</si>
  <si>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</si>
  <si>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</si>
  <si>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</si>
  <si>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</si>
  <si>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</si>
  <si>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</si>
  <si>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</si>
  <si>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</si>
  <si>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</si>
  <si>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</si>
  <si>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</si>
  <si>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</si>
  <si>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</si>
  <si>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</si>
  <si>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</si>
  <si>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</si>
  <si>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</si>
  <si>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</si>
  <si>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</si>
  <si>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</si>
  <si>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</si>
  <si>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</si>
  <si>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</si>
  <si>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</si>
  <si>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</si>
  <si>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</si>
  <si>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</si>
  <si>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</si>
  <si>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</si>
  <si>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</si>
  <si>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</si>
  <si>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</si>
  <si>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</si>
  <si>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</si>
  <si>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</si>
  <si>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</si>
  <si>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</si>
  <si>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</si>
  <si>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</si>
  <si>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</si>
  <si>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</si>
  <si>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</si>
  <si>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</si>
  <si>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</si>
  <si>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</si>
  <si>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</si>
  <si>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</si>
  <si>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</si>
  <si>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</si>
  <si>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</si>
  <si>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</si>
  <si>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</si>
  <si>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</si>
  <si>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</si>
  <si>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</si>
  <si>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</si>
  <si>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</si>
  <si>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</si>
  <si>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</si>
  <si>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</si>
  <si>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</si>
  <si>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</si>
  <si>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</si>
  <si>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</si>
  <si>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</si>
  <si>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</si>
  <si>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</si>
  <si>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</si>
  <si>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</si>
  <si>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</si>
  <si>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</si>
  <si>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</si>
  <si>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</si>
  <si>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</si>
  <si>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</si>
  <si>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</si>
  <si>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</si>
  <si>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</si>
  <si>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</si>
  <si>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</si>
  <si>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</si>
  <si>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</si>
  <si>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</si>
  <si>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</si>
  <si>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</si>
  <si>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</si>
  <si>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</si>
  <si>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</si>
  <si>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</si>
  <si>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</si>
  <si>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</si>
  <si>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</si>
  <si>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</si>
  <si>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</si>
  <si>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</si>
  <si>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</si>
  <si>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</si>
  <si>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</si>
  <si>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</si>
  <si>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</si>
  <si>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</si>
  <si>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</si>
  <si>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</si>
  <si>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</si>
  <si>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</si>
  <si>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</si>
  <si>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</si>
  <si>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</si>
  <si>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</si>
  <si>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</si>
  <si>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</si>
  <si>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</si>
  <si>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</si>
  <si>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</si>
  <si>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</si>
  <si>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</si>
  <si>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</si>
  <si>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</si>
  <si>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</si>
  <si>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</si>
  <si>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</si>
  <si>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</si>
  <si>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</si>
  <si>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</si>
  <si>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</si>
  <si>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</si>
  <si>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</si>
  <si>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</si>
  <si>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</si>
  <si>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</si>
  <si>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</si>
  <si>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</si>
  <si>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</si>
  <si>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</si>
  <si>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</si>
  <si>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</si>
  <si>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</si>
  <si>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</si>
  <si>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</si>
  <si>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</si>
  <si>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</si>
  <si>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</si>
  <si>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</si>
  <si>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</si>
  <si>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</si>
  <si>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</si>
  <si>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</si>
  <si>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</si>
  <si>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</si>
  <si>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</si>
  <si>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</si>
  <si>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</si>
  <si>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</si>
  <si>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</si>
  <si>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</si>
  <si>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</si>
  <si>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</si>
  <si>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</si>
  <si>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</si>
  <si>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</si>
  <si>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</si>
  <si>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</si>
  <si>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</si>
  <si>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</si>
  <si>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</si>
  <si>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</si>
  <si>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</si>
  <si>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</si>
  <si>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</si>
  <si>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</si>
  <si>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</si>
  <si>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</si>
  <si>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</si>
  <si>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</si>
  <si>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</si>
  <si>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</si>
  <si>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</si>
  <si>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</si>
  <si>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</si>
  <si>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</si>
  <si>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</si>
  <si>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</si>
  <si>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</si>
  <si>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</si>
  <si>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</si>
  <si>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</si>
  <si>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</si>
  <si>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</si>
  <si>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</si>
  <si>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</si>
  <si>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</si>
  <si>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</si>
  <si>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</si>
  <si>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</si>
  <si>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</si>
  <si>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</si>
  <si>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</si>
  <si>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</si>
  <si>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</si>
  <si>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</si>
  <si>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</si>
  <si>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</si>
  <si>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</si>
  <si>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</si>
  <si>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</si>
  <si>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</si>
  <si>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</si>
  <si>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</si>
  <si>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</si>
  <si>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</si>
  <si>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</si>
  <si>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</si>
  <si>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</si>
  <si>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</si>
  <si>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</si>
  <si>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</si>
  <si>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</si>
  <si>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</si>
  <si>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</si>
  <si>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</si>
  <si>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</si>
  <si>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</si>
  <si>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</si>
  <si>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</si>
  <si>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</si>
  <si>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</si>
  <si>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</si>
  <si>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</si>
  <si>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</si>
  <si>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</si>
  <si>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</si>
  <si>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</si>
  <si>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</si>
  <si>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</si>
  <si>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</si>
  <si>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</si>
  <si>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</si>
  <si>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</si>
  <si>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</si>
  <si>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</si>
  <si>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</si>
  <si>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</si>
  <si>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</si>
  <si>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</si>
  <si>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</si>
  <si>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</si>
  <si>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</si>
  <si>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</si>
  <si>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</si>
  <si>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</si>
  <si>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</si>
  <si>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</si>
  <si>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</si>
  <si>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</si>
  <si>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</si>
  <si>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</si>
  <si>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</si>
  <si>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</si>
  <si>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</si>
  <si>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</si>
  <si>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</si>
  <si>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</si>
  <si>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</si>
  <si>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</si>
  <si>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</si>
  <si>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</si>
  <si>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</si>
  <si>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</si>
  <si>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</si>
  <si>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</si>
  <si>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</si>
  <si>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</si>
  <si>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</si>
  <si>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</si>
  <si>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</si>
  <si>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</si>
  <si>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</si>
  <si>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</si>
  <si>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</si>
  <si>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</si>
  <si>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</si>
  <si>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</si>
  <si>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</si>
  <si>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</si>
  <si>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</si>
  <si>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</si>
  <si>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</si>
  <si>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</si>
  <si>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</si>
  <si>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</si>
  <si>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</si>
  <si>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</si>
  <si>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</si>
  <si>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</si>
  <si>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</si>
  <si>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</si>
  <si>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</si>
  <si>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</si>
  <si>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</si>
  <si>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</si>
  <si>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</si>
  <si>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</si>
  <si>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</si>
  <si>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</si>
  <si>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</si>
  <si>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</si>
  <si>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</si>
  <si>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</si>
  <si>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</si>
  <si>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</si>
  <si>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</si>
  <si>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</si>
  <si>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</si>
  <si>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</si>
  <si>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</si>
  <si>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</si>
  <si>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</si>
  <si>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</si>
  <si>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</si>
  <si>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</si>
  <si>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</si>
  <si>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</si>
  <si>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</si>
  <si>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</si>
  <si>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</si>
  <si>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</si>
  <si>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</si>
  <si>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</si>
  <si>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</si>
  <si>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</si>
  <si>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</si>
  <si>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</si>
  <si>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</si>
  <si>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</si>
  <si>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</si>
  <si>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</si>
  <si>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</si>
  <si>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</si>
  <si>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</si>
  <si>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</si>
  <si>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</si>
  <si>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</si>
  <si>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</si>
  <si>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</si>
  <si>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</si>
  <si>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</si>
  <si>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</si>
  <si>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</si>
  <si>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</si>
  <si>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</si>
  <si>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</si>
  <si>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</si>
  <si>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</si>
  <si>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</si>
  <si>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</si>
  <si>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</si>
  <si>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</si>
  <si>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</si>
  <si>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</si>
  <si>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</si>
  <si>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</si>
  <si>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</si>
  <si>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</si>
  <si>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</si>
  <si>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</si>
  <si>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</si>
  <si>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</si>
  <si>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</si>
  <si>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</si>
  <si>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</si>
  <si>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</si>
  <si>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</si>
  <si>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</si>
  <si>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</si>
  <si>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</si>
  <si>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</si>
  <si>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</si>
  <si>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</si>
  <si>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</si>
  <si>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</si>
  <si>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</si>
  <si>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</si>
  <si>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</si>
  <si>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</si>
  <si>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</si>
  <si>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</si>
  <si>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</si>
  <si>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</si>
  <si>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</si>
  <si>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</si>
  <si>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</si>
  <si>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</si>
  <si>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</si>
  <si>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</si>
  <si>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</si>
  <si>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</si>
  <si>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</si>
  <si>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</si>
  <si>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</si>
  <si>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</si>
  <si>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</si>
  <si>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</si>
  <si>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</si>
  <si>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</si>
  <si>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</si>
  <si>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</si>
  <si>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</si>
  <si>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</si>
  <si>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</si>
  <si>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</si>
  <si>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</si>
  <si>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</si>
  <si>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</si>
  <si>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</si>
  <si>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</si>
  <si>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</si>
  <si>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</si>
  <si>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</si>
  <si>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</si>
  <si>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</si>
  <si>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</si>
  <si>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</si>
  <si>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</si>
  <si>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</si>
  <si>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</si>
  <si>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</si>
  <si>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</si>
  <si>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</si>
  <si>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</si>
  <si>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</si>
  <si>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</si>
  <si>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</si>
  <si>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</si>
  <si>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</si>
  <si>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</si>
  <si>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</si>
  <si>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</si>
  <si>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</si>
  <si>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</si>
  <si>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</si>
  <si>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</si>
  <si>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</si>
  <si>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</si>
  <si>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</si>
  <si>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</si>
  <si>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</si>
  <si>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</si>
  <si>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</si>
  <si>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</si>
  <si>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</si>
  <si>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</si>
  <si>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</si>
  <si>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</si>
  <si>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</si>
  <si>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</si>
  <si>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</si>
  <si>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</si>
  <si>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</si>
  <si>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</si>
  <si>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</si>
  <si>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</si>
  <si>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</si>
  <si>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</si>
  <si>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</si>
  <si>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</si>
  <si>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</si>
  <si>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</si>
  <si>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</si>
  <si>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</si>
  <si>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</si>
  <si>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</si>
  <si>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</si>
  <si>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</si>
  <si>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</si>
  <si>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</si>
  <si>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</si>
  <si>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</si>
  <si>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</si>
  <si>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</si>
  <si>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</si>
  <si>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</si>
  <si>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</si>
  <si>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</si>
  <si>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</si>
  <si>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</si>
  <si>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</si>
  <si>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</si>
  <si>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</si>
  <si>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</si>
  <si>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</si>
  <si>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</si>
  <si>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</si>
  <si>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</si>
  <si>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</si>
  <si>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</si>
  <si>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</si>
  <si>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</si>
  <si>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</si>
  <si>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</si>
  <si>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</si>
  <si>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</si>
  <si>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</si>
  <si>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</si>
  <si>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</si>
  <si>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</si>
  <si>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</si>
  <si>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</si>
  <si>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</si>
  <si>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</si>
  <si>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</si>
  <si>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</si>
  <si>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</si>
  <si>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</si>
  <si>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</si>
  <si>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</si>
  <si>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</si>
  <si>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</si>
  <si>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</si>
  <si>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</si>
  <si>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</si>
  <si>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</si>
  <si>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</si>
  <si>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</si>
  <si>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</si>
  <si>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</si>
  <si>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</si>
  <si>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</si>
  <si>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</si>
  <si>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</si>
  <si>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</si>
  <si>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</si>
  <si>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</si>
  <si>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</si>
  <si>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</si>
  <si>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</si>
  <si>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</si>
  <si>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</si>
  <si>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</si>
  <si>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</si>
  <si>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</si>
  <si>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</si>
  <si>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</si>
  <si>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</si>
  <si>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</si>
  <si>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</si>
  <si>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</si>
  <si>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</si>
  <si>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</si>
  <si>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</si>
  <si>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</si>
  <si>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</si>
  <si>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</si>
  <si>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</si>
  <si>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</si>
  <si>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</si>
  <si>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</si>
  <si>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</si>
  <si>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</si>
  <si>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</si>
  <si>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</si>
  <si>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</si>
  <si>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</si>
  <si>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</si>
  <si>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</si>
  <si>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</si>
  <si>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</si>
  <si>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</si>
  <si>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</si>
  <si>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</si>
  <si>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</si>
  <si>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</si>
  <si>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</si>
  <si>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</si>
  <si>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</si>
  <si>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</si>
  <si>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</si>
  <si>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</si>
  <si>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</si>
  <si>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</si>
  <si>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</si>
  <si>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</si>
  <si>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</si>
  <si>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</si>
  <si>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</si>
  <si>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</si>
  <si>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</si>
  <si>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</si>
  <si>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</si>
  <si>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</si>
  <si>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</si>
  <si>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</si>
  <si>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</si>
  <si>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</si>
  <si>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</si>
  <si>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</si>
  <si>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</si>
  <si>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</si>
  <si>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</si>
  <si>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</si>
  <si>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</si>
  <si>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</si>
  <si>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</si>
  <si>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</si>
  <si>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</si>
  <si>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</si>
  <si>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</si>
  <si>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</si>
  <si>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</si>
  <si>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</si>
  <si>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</si>
  <si>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</si>
  <si>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</si>
  <si>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</si>
  <si>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</si>
  <si>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</si>
  <si>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</si>
  <si>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</si>
  <si>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</si>
  <si>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</si>
  <si>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</si>
  <si>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</si>
  <si>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</si>
  <si>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</si>
  <si>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</si>
  <si>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</si>
  <si>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</si>
  <si>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</si>
  <si>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</si>
  <si>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</si>
  <si>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</si>
  <si>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</si>
  <si>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</si>
  <si>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</si>
  <si>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</si>
  <si>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</si>
  <si>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</si>
  <si>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</si>
  <si>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</si>
  <si>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</si>
  <si>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</si>
  <si>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</si>
  <si>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</si>
  <si>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</si>
  <si>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</si>
  <si>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</si>
  <si>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</si>
  <si>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</si>
  <si>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</si>
  <si>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</si>
  <si>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</si>
  <si>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</si>
  <si>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</si>
  <si>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</si>
  <si>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</si>
  <si>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</si>
  <si>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</si>
  <si>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</si>
  <si>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</si>
  <si>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</si>
  <si>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</si>
  <si>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</si>
  <si>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</si>
  <si>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</si>
  <si>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</si>
  <si>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</si>
  <si>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</si>
  <si>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</si>
  <si>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</si>
  <si>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</si>
  <si>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</si>
  <si>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</si>
  <si>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</si>
  <si>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</si>
  <si>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</si>
  <si>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</si>
  <si>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</si>
  <si>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</si>
  <si>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</si>
  <si>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</si>
  <si>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</si>
  <si>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</si>
  <si>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</si>
  <si>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</si>
  <si>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</si>
  <si>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</si>
  <si>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</si>
  <si>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</si>
  <si>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</si>
  <si>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</si>
  <si>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</si>
  <si>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</si>
  <si>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</si>
  <si>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</si>
  <si>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</si>
  <si>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</si>
  <si>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</si>
  <si>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</si>
  <si>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</si>
  <si>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</si>
  <si>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</si>
  <si>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</si>
  <si>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</si>
  <si>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</si>
  <si>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</si>
  <si>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</si>
  <si>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</si>
  <si>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</si>
  <si>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</si>
  <si>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</si>
  <si>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</si>
  <si>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</si>
  <si>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</si>
  <si>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</si>
  <si>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</si>
  <si>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</si>
  <si>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</si>
  <si>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</si>
  <si>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</si>
  <si>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</si>
  <si>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</si>
  <si>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</si>
  <si>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</si>
  <si>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</si>
  <si>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</si>
  <si>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</si>
  <si>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</si>
  <si>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</si>
  <si>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</si>
  <si>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</si>
  <si>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</si>
  <si>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</si>
  <si>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</si>
  <si>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</si>
  <si>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</si>
  <si>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</si>
  <si>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</si>
  <si>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</si>
  <si>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</si>
  <si>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</si>
  <si>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</si>
  <si>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</si>
  <si>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</si>
  <si>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</si>
  <si>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</si>
  <si>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</si>
  <si>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</si>
  <si>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</si>
  <si>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</si>
  <si>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</si>
  <si>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</si>
  <si>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</si>
  <si>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</si>
  <si>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</si>
  <si>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</si>
  <si>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</si>
  <si>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</si>
  <si>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</si>
  <si>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</si>
  <si>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</si>
  <si>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</si>
  <si>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</si>
  <si>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</si>
  <si>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</si>
  <si>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</si>
  <si>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</si>
  <si>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</si>
  <si>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</si>
  <si>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</si>
  <si>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</si>
  <si>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</si>
  <si>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</si>
  <si>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</si>
  <si>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</si>
  <si>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</si>
  <si>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</si>
  <si>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</si>
  <si>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</si>
  <si>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</si>
  <si>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</si>
  <si>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</si>
  <si>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</si>
  <si>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</si>
  <si>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</si>
  <si>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</si>
  <si>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</si>
  <si>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</si>
  <si>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</si>
  <si>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</si>
  <si>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</si>
  <si>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</si>
  <si>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</si>
  <si>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</si>
  <si>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</si>
  <si>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</si>
  <si>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</si>
  <si>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</si>
  <si>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</si>
  <si>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</si>
  <si>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</si>
  <si>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</si>
  <si>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</si>
  <si>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</si>
  <si>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</si>
  <si>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</si>
  <si>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</si>
  <si>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</si>
  <si>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</si>
  <si>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</si>
  <si>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</si>
  <si>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</si>
  <si>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</si>
  <si>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</si>
  <si>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</si>
  <si>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</si>
  <si>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</si>
  <si>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</si>
  <si>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</si>
  <si>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</si>
  <si>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</si>
  <si>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</si>
  <si>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</si>
  <si>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</si>
  <si>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</si>
  <si>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</si>
  <si>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</si>
  <si>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</si>
  <si>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</si>
  <si>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</si>
  <si>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</si>
  <si>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</si>
  <si>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</si>
  <si>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</si>
  <si>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</si>
  <si>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</si>
  <si>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</si>
  <si>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</si>
  <si>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</si>
  <si>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</si>
  <si>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</si>
  <si>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</si>
  <si>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</si>
  <si>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</si>
  <si>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</si>
  <si>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</si>
  <si>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</si>
  <si>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</si>
  <si>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</si>
  <si>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</si>
  <si>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</si>
  <si>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</si>
  <si>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</si>
  <si>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</si>
  <si>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</si>
  <si>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</si>
  <si>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</si>
  <si>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</si>
  <si>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</si>
  <si>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</si>
  <si>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</si>
  <si>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</si>
  <si>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</si>
  <si>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</si>
  <si>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</si>
  <si>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</si>
  <si>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</si>
  <si>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</si>
  <si>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</si>
  <si>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</si>
  <si>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</si>
  <si>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</si>
  <si>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</si>
  <si>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</si>
  <si>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</si>
  <si>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</si>
  <si>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</si>
  <si>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</si>
  <si>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</si>
  <si>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</si>
  <si>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</si>
  <si>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</si>
  <si>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</si>
  <si>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</si>
  <si>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</si>
  <si>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</si>
  <si>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</si>
  <si>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</si>
  <si>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</si>
  <si>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</si>
  <si>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</si>
  <si>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</si>
  <si>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</si>
  <si>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</si>
  <si>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</si>
  <si>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</si>
  <si>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</si>
  <si>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</si>
  <si>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</si>
  <si>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</si>
  <si>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</si>
  <si>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</si>
  <si>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</si>
  <si>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</si>
  <si>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</si>
  <si>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</si>
  <si>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</si>
  <si>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</si>
  <si>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</si>
  <si>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</si>
  <si>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</si>
  <si>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</si>
  <si>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</si>
  <si>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</si>
  <si>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</si>
  <si>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</si>
  <si>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</si>
  <si>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</si>
  <si>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</si>
  <si>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</si>
  <si>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</si>
  <si>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</si>
  <si>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</si>
  <si>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</si>
  <si>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</si>
  <si>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</si>
  <si>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</si>
  <si>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</si>
  <si>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</si>
  <si>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</si>
  <si>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</si>
  <si>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</si>
  <si>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</si>
  <si>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</si>
  <si>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</si>
  <si>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</si>
  <si>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</si>
  <si>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</si>
  <si>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</si>
  <si>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</si>
  <si>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</si>
  <si>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</si>
  <si>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</si>
  <si>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</si>
  <si>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</si>
  <si>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</si>
  <si>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</si>
  <si>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</si>
  <si>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</si>
  <si>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</si>
  <si>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</si>
  <si>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</si>
  <si>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</si>
  <si>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</si>
  <si>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</si>
  <si>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</si>
  <si>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</si>
  <si>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</si>
  <si>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</si>
  <si>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</si>
  <si>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</si>
  <si>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</si>
  <si>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</si>
  <si>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</si>
  <si>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</si>
  <si>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</si>
  <si>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</si>
  <si>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</si>
  <si>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</si>
  <si>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</si>
  <si>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</si>
  <si>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</si>
  <si>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</si>
  <si>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</si>
  <si>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</si>
  <si>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</si>
  <si>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</si>
  <si>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</si>
  <si>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</si>
  <si>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</si>
  <si>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</si>
  <si>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</si>
  <si>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</si>
  <si>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</si>
  <si>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</si>
  <si>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</si>
  <si>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</si>
  <si>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</si>
  <si>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</si>
  <si>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</si>
  <si>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</si>
  <si>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</si>
  <si>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</si>
  <si>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</si>
  <si>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</si>
  <si>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</si>
  <si>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</si>
  <si>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</si>
  <si>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</si>
  <si>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</si>
  <si>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</si>
  <si>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</si>
  <si>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</si>
  <si>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</si>
  <si>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</si>
  <si>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</si>
  <si>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</si>
  <si>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</si>
  <si>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</si>
  <si>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</si>
  <si>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</si>
  <si>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</si>
  <si>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</si>
  <si>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</si>
  <si>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</si>
  <si>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</si>
  <si>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</si>
  <si>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</si>
  <si>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</si>
  <si>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</si>
  <si>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</si>
  <si>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</si>
  <si>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</si>
  <si>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</si>
  <si>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</si>
  <si>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</si>
  <si>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</si>
  <si>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</si>
  <si>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</si>
  <si>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</si>
  <si>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</si>
  <si>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</si>
  <si>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</si>
  <si>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</si>
  <si>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</si>
  <si>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</si>
  <si>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</si>
  <si>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</si>
  <si>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</si>
  <si>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</si>
  <si>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</si>
  <si>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</si>
  <si>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</si>
  <si>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</si>
  <si>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</si>
  <si>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</si>
  <si>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</si>
  <si>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</si>
  <si>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</si>
  <si>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</si>
  <si>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</si>
  <si>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</si>
  <si>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</si>
  <si>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</si>
  <si>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</si>
  <si>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</si>
  <si>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</si>
  <si>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</si>
  <si>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</si>
  <si>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</si>
  <si>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</si>
  <si>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</si>
  <si>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</si>
  <si>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</si>
  <si>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</si>
  <si>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</si>
  <si>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</si>
  <si>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</si>
  <si>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</si>
  <si>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</si>
  <si>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</si>
  <si>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</si>
  <si>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</si>
  <si>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</si>
  <si>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</si>
  <si>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</si>
  <si>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</si>
  <si>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</si>
  <si>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</si>
  <si>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</si>
  <si>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</si>
  <si>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</si>
  <si>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</si>
  <si>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</si>
  <si>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</si>
  <si>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</si>
  <si>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</si>
  <si>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</si>
  <si>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</si>
  <si>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</si>
  <si>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</si>
  <si>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</si>
  <si>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</si>
  <si>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</si>
  <si>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</si>
  <si>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</si>
  <si>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</si>
  <si>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</si>
  <si>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</si>
  <si>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</si>
  <si>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</si>
  <si>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</si>
  <si>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</si>
  <si>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</si>
  <si>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</si>
  <si>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</si>
  <si>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</si>
  <si>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</si>
  <si>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</si>
  <si>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</si>
  <si>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</si>
  <si>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</si>
  <si>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</si>
  <si>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</si>
  <si>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</si>
  <si>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</si>
  <si>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</si>
  <si>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</si>
  <si>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</si>
  <si>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</si>
  <si>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</si>
  <si>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</si>
  <si>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</si>
  <si>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</si>
  <si>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</si>
  <si>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</si>
  <si>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</si>
  <si>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</si>
  <si>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</si>
  <si>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</si>
  <si>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</si>
  <si>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</si>
  <si>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</si>
  <si>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</si>
  <si>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</si>
  <si>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</si>
  <si>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</si>
  <si>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</si>
  <si>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</si>
  <si>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</si>
  <si>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</si>
  <si>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</si>
  <si>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</si>
  <si>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</si>
  <si>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</si>
  <si>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</si>
  <si>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</si>
  <si>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</si>
  <si>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</si>
  <si>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</si>
  <si>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</si>
  <si>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</si>
  <si>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</si>
  <si>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</si>
  <si>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</si>
  <si>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</si>
  <si>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</si>
  <si>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</si>
  <si>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</si>
  <si>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</si>
  <si>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</si>
  <si>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</si>
  <si>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</si>
  <si>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</si>
  <si>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</si>
  <si>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</si>
  <si>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</si>
  <si>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</si>
  <si>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</si>
  <si>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</si>
  <si>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</si>
  <si>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</si>
  <si>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</si>
  <si>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</si>
  <si>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</si>
  <si>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</si>
  <si>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</si>
  <si>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</si>
  <si>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</si>
  <si>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</si>
  <si>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</si>
  <si>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</si>
  <si>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</si>
  <si>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</si>
  <si>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</si>
  <si>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</si>
  <si>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</si>
  <si>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</si>
  <si>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</si>
  <si>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</si>
  <si>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</si>
  <si>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</si>
  <si>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</si>
  <si>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</si>
  <si>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</si>
  <si>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</si>
  <si>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</si>
  <si>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</si>
  <si>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</si>
  <si>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</si>
  <si>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</si>
  <si>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</si>
  <si>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</si>
  <si>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</si>
  <si>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</si>
  <si>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</si>
  <si>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</si>
  <si>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</si>
  <si>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</si>
  <si>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</si>
  <si>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</si>
  <si>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</si>
  <si>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</si>
  <si>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</si>
  <si>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</si>
  <si>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</si>
  <si>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</si>
  <si>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</si>
  <si>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</si>
  <si>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</si>
  <si>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</si>
  <si>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</si>
  <si>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</si>
  <si>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</si>
  <si>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</si>
  <si>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</si>
  <si>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</si>
  <si>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</si>
  <si>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</si>
  <si>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</si>
  <si>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</si>
  <si>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</si>
  <si>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</si>
  <si>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</si>
  <si>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</si>
  <si>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</si>
  <si>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</si>
  <si>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</si>
  <si>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</si>
  <si>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</si>
  <si>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</si>
  <si>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</si>
  <si>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</si>
  <si>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</si>
  <si>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</si>
  <si>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</si>
  <si>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</si>
  <si>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</si>
  <si>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</si>
  <si>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</si>
  <si>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</si>
  <si>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</si>
  <si>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</si>
  <si>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</si>
  <si>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</si>
  <si>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</si>
  <si>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</si>
  <si>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</si>
  <si>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</si>
  <si>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</si>
  <si>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</si>
  <si>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</si>
  <si>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</si>
  <si>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</si>
  <si>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</si>
  <si>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</si>
  <si>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</si>
  <si>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</si>
  <si>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</si>
  <si>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</si>
  <si>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</si>
  <si>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</si>
  <si>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</si>
  <si>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</si>
  <si>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</si>
  <si>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</si>
  <si>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</si>
  <si>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</si>
  <si>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</si>
  <si>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</si>
  <si>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</si>
  <si>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</si>
  <si>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</si>
  <si>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</si>
  <si>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</si>
  <si>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</si>
  <si>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</si>
  <si>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</si>
  <si>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</si>
  <si>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</si>
  <si>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</si>
  <si>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</si>
  <si>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</si>
  <si>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</si>
  <si>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</si>
  <si>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</si>
  <si>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</si>
  <si>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</si>
  <si>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</si>
  <si>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</si>
  <si>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</si>
  <si>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</si>
  <si>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</si>
  <si>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</si>
  <si>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</si>
  <si>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</si>
  <si>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</si>
  <si>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</si>
  <si>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</si>
  <si>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</si>
  <si>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</si>
  <si>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</si>
  <si>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</si>
  <si>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</si>
  <si>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</si>
  <si>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</si>
  <si>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</si>
  <si>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</si>
  <si>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</si>
  <si>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</si>
  <si>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</si>
  <si>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</si>
  <si>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</si>
  <si>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</si>
  <si>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</si>
  <si>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</si>
  <si>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</si>
  <si>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</si>
  <si>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</si>
  <si>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</si>
  <si>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</si>
  <si>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</si>
  <si>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</si>
  <si>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</si>
  <si>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</si>
  <si>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</si>
  <si>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</si>
  <si>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</si>
  <si>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</si>
  <si>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</si>
  <si>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</si>
  <si>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</si>
  <si>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</si>
  <si>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</si>
  <si>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</si>
  <si>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</si>
  <si>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</si>
  <si>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</si>
  <si>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</si>
  <si>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</si>
  <si>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</si>
  <si>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</si>
  <si>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</si>
  <si>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</si>
  <si>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</si>
  <si>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</si>
  <si>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</si>
  <si>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</si>
  <si>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</si>
  <si>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</si>
  <si>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</si>
  <si>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</si>
  <si>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</si>
  <si>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</si>
  <si>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</si>
  <si>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</si>
  <si>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</si>
  <si>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</si>
  <si>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</si>
  <si>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</si>
  <si>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</si>
  <si>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</si>
  <si>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</si>
  <si>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</si>
  <si>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</si>
  <si>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</si>
  <si>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</si>
  <si>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</si>
  <si>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</si>
  <si>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</si>
  <si>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</si>
  <si>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</si>
  <si>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</si>
  <si>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</si>
  <si>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</si>
  <si>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</si>
  <si>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</si>
  <si>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</si>
  <si>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</si>
  <si>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</si>
  <si>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</si>
  <si>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</si>
  <si>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</si>
  <si>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</si>
  <si>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</si>
  <si>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</si>
  <si>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</si>
  <si>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</si>
  <si>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</si>
  <si>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</si>
  <si>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</si>
  <si>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</si>
  <si>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</si>
  <si>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</si>
  <si>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</si>
  <si>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</si>
  <si>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</si>
  <si>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</si>
  <si>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</si>
  <si>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</si>
  <si>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</si>
  <si>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</si>
  <si>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</si>
  <si>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</si>
  <si>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</si>
  <si>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</si>
  <si>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</si>
  <si>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</si>
  <si>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</si>
  <si>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</si>
  <si>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</si>
  <si>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</si>
  <si>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</si>
  <si>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</si>
  <si>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</si>
  <si>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</si>
  <si>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</si>
  <si>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</si>
  <si>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</si>
  <si>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</si>
  <si>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</si>
  <si>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</si>
  <si>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</si>
  <si>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</si>
  <si>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</si>
  <si>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</si>
  <si>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</si>
  <si>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</si>
  <si>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</si>
  <si>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</si>
  <si>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</si>
  <si>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</si>
  <si>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</si>
  <si>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</si>
  <si>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</si>
  <si>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</si>
  <si>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</si>
  <si>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</si>
  <si>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</si>
  <si>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</si>
  <si>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</si>
  <si>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</si>
  <si>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</si>
  <si>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</si>
  <si>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</si>
  <si>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</si>
  <si>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</si>
  <si>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</si>
  <si>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</si>
  <si>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</si>
  <si>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</si>
  <si>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</si>
  <si>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</si>
  <si>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</si>
  <si>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</si>
  <si>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</si>
  <si>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</si>
  <si>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</si>
  <si>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</si>
  <si>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</si>
  <si>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</si>
  <si>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</si>
  <si>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</si>
  <si>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</si>
  <si>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</si>
  <si>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</si>
  <si>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</si>
  <si>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</si>
  <si>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</si>
  <si>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</si>
  <si>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</si>
  <si>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</si>
  <si>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</si>
  <si>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</si>
  <si>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</si>
  <si>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</si>
  <si>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</si>
  <si>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</si>
  <si>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</si>
  <si>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</si>
  <si>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</si>
  <si>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</si>
  <si>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</si>
  <si>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</si>
  <si>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</si>
  <si>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</si>
  <si>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</si>
  <si>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</si>
  <si>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</si>
  <si>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</si>
  <si>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</si>
  <si>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</si>
  <si>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</si>
  <si>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</si>
  <si>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</si>
  <si>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</si>
  <si>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</si>
  <si>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</si>
  <si>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</si>
  <si>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</si>
  <si>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</si>
  <si>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</si>
  <si>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</si>
  <si>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</si>
  <si>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</si>
  <si>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</si>
  <si>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</si>
  <si>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</si>
  <si>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</si>
  <si>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</si>
  <si>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</si>
  <si>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</si>
  <si>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</si>
  <si>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</si>
  <si>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</si>
  <si>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</si>
  <si>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</si>
  <si>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</si>
  <si>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</si>
  <si>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</si>
  <si>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</si>
  <si>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</si>
  <si>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</si>
  <si>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</si>
  <si>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</si>
  <si>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</si>
  <si>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</si>
  <si>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</si>
  <si>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</si>
  <si>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</si>
  <si>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</si>
  <si>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</si>
  <si>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</si>
  <si>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</si>
  <si>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</si>
  <si>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</si>
  <si>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</si>
  <si>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</si>
  <si>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</si>
  <si>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</si>
  <si>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</si>
  <si>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</si>
  <si>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</si>
  <si>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</si>
  <si>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</si>
  <si>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</si>
  <si>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</si>
  <si>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</si>
  <si>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</si>
  <si>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</si>
  <si>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</si>
  <si>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</si>
  <si>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</si>
  <si>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</si>
  <si>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</si>
  <si>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</si>
  <si>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</si>
  <si>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</si>
  <si>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</si>
  <si>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</si>
  <si>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</si>
  <si>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</si>
  <si>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</si>
  <si>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</si>
  <si>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</si>
  <si>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</si>
  <si>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</si>
  <si>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</si>
  <si>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</si>
  <si>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</si>
  <si>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</si>
  <si>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</si>
  <si>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</si>
  <si>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</si>
  <si>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</si>
  <si>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</si>
  <si>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</si>
  <si>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</si>
  <si>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</si>
  <si>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</si>
  <si>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</si>
  <si>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</si>
  <si>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</si>
  <si>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</si>
  <si>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</si>
  <si>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</si>
  <si>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</si>
  <si>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</si>
  <si>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</si>
  <si>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</si>
  <si>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</si>
  <si>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</si>
  <si>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</si>
  <si>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</si>
  <si>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</si>
  <si>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</si>
  <si>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</si>
  <si>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</si>
  <si>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</si>
  <si>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</si>
  <si>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</si>
  <si>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</si>
  <si>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</si>
  <si>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</si>
  <si>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</si>
  <si>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</si>
  <si>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</si>
  <si>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</si>
  <si>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</si>
  <si>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</si>
  <si>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</si>
  <si>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</si>
  <si>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</si>
  <si>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</si>
  <si>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</si>
  <si>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</si>
  <si>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</si>
  <si>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</si>
  <si>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</si>
  <si>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</si>
  <si>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</si>
  <si>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</si>
  <si>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</si>
  <si>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</si>
  <si>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</si>
  <si>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</si>
  <si>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</si>
  <si>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</si>
  <si>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</si>
  <si>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</si>
  <si>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</si>
  <si>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</si>
  <si>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</si>
  <si>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</si>
  <si>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</si>
  <si>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</si>
  <si>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</si>
  <si>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</si>
  <si>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</si>
  <si>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</si>
  <si>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</si>
  <si>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</si>
  <si>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</si>
  <si>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</si>
  <si>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</si>
  <si>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</si>
  <si>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</si>
  <si>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</si>
  <si>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</si>
  <si>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</si>
  <si>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</si>
  <si>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</si>
  <si>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</si>
  <si>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</si>
  <si>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</si>
  <si>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</si>
  <si>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</si>
  <si>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</si>
  <si>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</si>
  <si>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</si>
  <si>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</si>
  <si>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</si>
  <si>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</si>
  <si>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</si>
  <si>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</si>
  <si>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</si>
  <si>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</si>
  <si>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</si>
  <si>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</si>
  <si>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</si>
  <si>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</si>
  <si>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</si>
  <si>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</si>
  <si>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</si>
  <si>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</si>
  <si>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</si>
  <si>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</si>
  <si>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</si>
  <si>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</si>
  <si>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</si>
  <si>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</si>
  <si>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</si>
  <si>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</si>
  <si>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</si>
  <si>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</si>
  <si>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</si>
  <si>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</si>
  <si>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</si>
  <si>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</si>
  <si>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</si>
  <si>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</si>
  <si>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</si>
  <si>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</si>
  <si>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</si>
  <si>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</si>
  <si>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</si>
  <si>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</si>
  <si>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</si>
  <si>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</si>
  <si>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</si>
  <si>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</si>
  <si>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</si>
  <si>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</si>
  <si>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</si>
  <si>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</si>
  <si>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</si>
  <si>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</si>
  <si>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</si>
  <si>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</si>
  <si>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</si>
  <si>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</si>
  <si>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</si>
  <si>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</si>
  <si>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</si>
  <si>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</si>
  <si>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</si>
  <si>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</si>
  <si>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</si>
  <si>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</si>
  <si>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</si>
  <si>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</si>
  <si>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</si>
  <si>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</si>
  <si>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</si>
  <si>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</si>
  <si>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</si>
  <si>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</si>
  <si>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</si>
  <si>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</si>
  <si>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</si>
  <si>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</si>
  <si>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</si>
  <si>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</si>
  <si>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</si>
  <si>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</si>
  <si>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</si>
  <si>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</si>
  <si>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</si>
  <si>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</si>
  <si>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</si>
  <si>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</si>
  <si>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</si>
  <si>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</si>
  <si>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</si>
  <si>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</si>
  <si>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</si>
  <si>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</si>
  <si>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</si>
  <si>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</si>
  <si>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</si>
  <si>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</si>
  <si>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</si>
  <si>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</si>
  <si>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</si>
  <si>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</si>
  <si>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</si>
  <si>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</si>
  <si>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</si>
  <si>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</si>
  <si>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</si>
  <si>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</si>
  <si>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</si>
  <si>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</si>
  <si>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</si>
  <si>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</si>
  <si>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</si>
  <si>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</si>
  <si>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</si>
  <si>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</si>
  <si>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</si>
  <si>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</si>
  <si>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</si>
  <si>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</si>
  <si>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</si>
  <si>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</si>
  <si>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</si>
  <si>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</si>
  <si>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</si>
  <si>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</si>
  <si>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</si>
  <si>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</si>
  <si>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</si>
  <si>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</si>
  <si>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</si>
  <si>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</si>
  <si>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</si>
  <si>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</si>
  <si>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</si>
  <si>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</si>
  <si>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</si>
  <si>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</si>
  <si>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</si>
  <si>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</si>
  <si>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</si>
  <si>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</si>
  <si>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</si>
  <si>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</si>
  <si>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</si>
  <si>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</si>
  <si>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</si>
  <si>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</si>
  <si>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</si>
  <si>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</si>
  <si>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</si>
  <si>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</si>
  <si>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</si>
  <si>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</si>
  <si>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</si>
  <si>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</si>
  <si>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</si>
  <si>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</si>
  <si>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</si>
  <si>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</si>
  <si>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</si>
  <si>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</si>
  <si>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</si>
  <si>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</si>
  <si>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</si>
  <si>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</si>
  <si>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</si>
  <si>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</si>
  <si>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</si>
  <si>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</si>
  <si>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</si>
  <si>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</si>
  <si>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</si>
  <si>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</si>
  <si>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</si>
  <si>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</si>
  <si>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</si>
  <si>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</si>
  <si>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</si>
  <si>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</si>
  <si>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</si>
  <si>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</si>
  <si>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</si>
  <si>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</si>
  <si>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</si>
  <si>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</si>
  <si>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</si>
  <si>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</si>
  <si>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</si>
  <si>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</si>
  <si>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</si>
  <si>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</si>
  <si>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</si>
  <si>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</si>
  <si>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</si>
  <si>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</si>
  <si>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</si>
  <si>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</si>
  <si>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</si>
  <si>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</si>
  <si>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</si>
  <si>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</si>
  <si>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</si>
  <si>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</si>
  <si>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</si>
  <si>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</si>
  <si>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</si>
  <si>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</si>
  <si>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</si>
  <si>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</si>
  <si>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</si>
  <si>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</si>
  <si>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</si>
  <si>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</si>
  <si>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</si>
  <si>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</si>
  <si>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</si>
  <si>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</si>
  <si>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</si>
  <si>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</si>
  <si>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</si>
  <si>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</si>
  <si>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</si>
  <si>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</si>
  <si>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</si>
  <si>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</si>
  <si>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</si>
  <si>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</si>
  <si>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</si>
  <si>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</si>
  <si>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</si>
  <si>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</si>
  <si>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</si>
  <si>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</si>
  <si>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</si>
  <si>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</si>
  <si>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</si>
  <si>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</si>
  <si>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</si>
  <si>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</si>
  <si>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</si>
  <si>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</si>
  <si>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</si>
  <si>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</si>
  <si>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</si>
  <si>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</si>
  <si>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</si>
  <si>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</si>
  <si>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</si>
  <si>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</si>
  <si>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</si>
  <si>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</si>
  <si>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</si>
  <si>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</si>
  <si>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</si>
  <si>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</si>
  <si>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</si>
  <si>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</si>
  <si>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</si>
  <si>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</si>
  <si>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</si>
  <si>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</si>
  <si>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</si>
  <si>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</si>
  <si>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</si>
  <si>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</si>
  <si>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</si>
  <si>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</si>
  <si>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</si>
  <si>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</si>
  <si>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</si>
  <si>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</si>
  <si>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</si>
  <si>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</si>
  <si>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</si>
  <si>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</si>
  <si>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</si>
  <si>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</si>
  <si>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</si>
  <si>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</si>
  <si>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</si>
  <si>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</si>
  <si>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</si>
  <si>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</si>
  <si>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</si>
  <si>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</si>
  <si>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</si>
  <si>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</si>
  <si>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</si>
  <si>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</si>
  <si>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</si>
  <si>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</si>
  <si>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</si>
  <si>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</si>
  <si>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</si>
  <si>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</si>
  <si>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</si>
  <si>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</si>
  <si>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</si>
  <si>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</si>
  <si>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</si>
  <si>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</si>
  <si>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</si>
  <si>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</si>
  <si>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</si>
  <si>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</si>
  <si>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</si>
  <si>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</si>
  <si>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</si>
  <si>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</si>
  <si>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</si>
  <si>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</si>
  <si>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</si>
  <si>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</si>
  <si>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</si>
  <si>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</si>
  <si>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</si>
  <si>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</si>
  <si>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</si>
  <si>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</si>
  <si>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</si>
  <si>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</si>
  <si>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</si>
  <si>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</si>
  <si>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</si>
  <si>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</si>
  <si>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</si>
  <si>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</si>
  <si>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</si>
  <si>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</si>
  <si>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</si>
  <si>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</si>
  <si>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</si>
  <si>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</si>
  <si>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</si>
  <si>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</si>
  <si>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</si>
  <si>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</si>
  <si>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</si>
  <si>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</si>
  <si>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</si>
  <si>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</si>
  <si>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</si>
  <si>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</si>
  <si>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</si>
  <si>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</si>
  <si>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</si>
  <si>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</si>
  <si>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</si>
  <si>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</si>
  <si>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</si>
  <si>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</si>
  <si>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</si>
  <si>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</si>
  <si>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</si>
  <si>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</si>
  <si>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</si>
  <si>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</si>
  <si>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</si>
  <si>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</si>
  <si>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</si>
  <si>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</si>
  <si>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</si>
  <si>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</si>
  <si>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</si>
  <si>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</si>
  <si>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</si>
  <si>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</si>
  <si>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</si>
  <si>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</si>
  <si>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</si>
  <si>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</si>
  <si>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</si>
  <si>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</si>
  <si>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</si>
  <si>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</si>
  <si>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</si>
  <si>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</si>
  <si>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</si>
  <si>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</si>
  <si>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</si>
  <si>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</si>
  <si>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</si>
  <si>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</si>
  <si>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</si>
  <si>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</si>
  <si>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</si>
  <si>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</si>
  <si>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</si>
  <si>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</si>
  <si>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</si>
  <si>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</si>
  <si>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</si>
  <si>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</si>
  <si>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</si>
  <si>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</si>
  <si>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</si>
  <si>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</si>
  <si>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</si>
  <si>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</si>
  <si>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</si>
  <si>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</si>
  <si>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</si>
  <si>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</si>
  <si>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</si>
  <si>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</si>
  <si>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</si>
  <si>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</si>
  <si>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</si>
  <si>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</si>
  <si>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</si>
  <si>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</si>
  <si>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</si>
  <si>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</si>
  <si>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</si>
  <si>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</si>
  <si>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</si>
  <si>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</si>
  <si>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</si>
  <si>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</si>
  <si>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</si>
  <si>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</si>
  <si>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</si>
  <si>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</si>
  <si>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</si>
  <si>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</si>
  <si>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</si>
  <si>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</si>
  <si>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</si>
  <si>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</si>
  <si>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</si>
  <si>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</si>
  <si>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</si>
  <si>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</si>
  <si>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</si>
  <si>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</si>
  <si>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</si>
  <si>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</si>
  <si>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</si>
  <si>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</si>
  <si>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</si>
  <si>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</si>
  <si>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</si>
  <si>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</si>
  <si>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</si>
  <si>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</si>
  <si>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</si>
  <si>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</si>
  <si>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</si>
  <si>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</si>
  <si>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</si>
  <si>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</si>
  <si>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</si>
  <si>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</si>
  <si>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</si>
  <si>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</si>
  <si>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</si>
  <si>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</si>
  <si>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</si>
  <si>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</si>
  <si>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</si>
  <si>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</si>
  <si>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</si>
  <si>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</si>
  <si>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</si>
  <si>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</si>
  <si>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</si>
  <si>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</si>
  <si>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</si>
  <si>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</si>
  <si>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</si>
  <si>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</si>
  <si>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</si>
  <si>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</si>
  <si>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</si>
  <si>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</si>
  <si>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</si>
  <si>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</si>
  <si>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</si>
  <si>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</si>
  <si>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</si>
  <si>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</si>
  <si>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</si>
  <si>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</si>
  <si>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</si>
  <si>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</si>
  <si>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</si>
  <si>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</si>
  <si>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</si>
  <si>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</si>
  <si>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</si>
  <si>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</si>
  <si>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</si>
  <si>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</si>
  <si>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</si>
  <si>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</si>
  <si>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</si>
  <si>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</si>
  <si>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</si>
  <si>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</si>
  <si>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</si>
  <si>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</si>
  <si>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</si>
  <si>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</si>
  <si>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</si>
  <si>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</si>
  <si>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</si>
  <si>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</si>
  <si>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</si>
  <si>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</si>
  <si>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</si>
  <si>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</si>
  <si>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</si>
  <si>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</si>
  <si>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</si>
  <si>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</si>
  <si>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</si>
  <si>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</si>
  <si>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</si>
  <si>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</si>
  <si>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</si>
  <si>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</si>
  <si>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</si>
  <si>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</si>
  <si>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</si>
  <si>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</si>
  <si>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</si>
  <si>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</si>
  <si>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</si>
  <si>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</si>
  <si>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</si>
  <si>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</si>
  <si>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</si>
  <si>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</si>
  <si>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</si>
  <si>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</si>
  <si>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</si>
  <si>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</si>
  <si>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</si>
  <si>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</si>
  <si>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</si>
  <si>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</si>
  <si>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</si>
  <si>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</si>
  <si>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</si>
  <si>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</si>
  <si>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</si>
  <si>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</si>
  <si>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</si>
  <si>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</si>
  <si>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</si>
  <si>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</si>
  <si>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</si>
  <si>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</si>
  <si>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</si>
  <si>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</si>
  <si>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</si>
  <si>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</si>
  <si>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</si>
  <si>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</si>
  <si>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</si>
  <si>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</si>
  <si>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</si>
  <si>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</si>
  <si>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</si>
  <si>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</si>
  <si>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</si>
  <si>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</si>
  <si>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</si>
  <si>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</si>
  <si>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</si>
  <si>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</si>
  <si>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</si>
  <si>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</si>
  <si>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</si>
  <si>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</si>
  <si>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</si>
  <si>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</si>
  <si>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</si>
  <si>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</si>
  <si>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</si>
  <si>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</si>
  <si>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</si>
  <si>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</si>
  <si>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</si>
  <si>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</si>
  <si>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</si>
  <si>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</si>
  <si>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</si>
  <si>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</si>
  <si>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</si>
  <si>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</si>
  <si>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</si>
  <si>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</si>
  <si>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</si>
  <si>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</si>
  <si>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</si>
  <si>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</si>
  <si>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</si>
  <si>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</si>
  <si>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</si>
  <si>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</si>
  <si>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</si>
  <si>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</si>
  <si>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</si>
  <si>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</si>
  <si>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</si>
  <si>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</si>
  <si>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</si>
  <si>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</si>
  <si>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</si>
  <si>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</si>
  <si>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</si>
  <si>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</si>
  <si>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</si>
  <si>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</si>
  <si>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</si>
  <si>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</si>
  <si>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</si>
  <si>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</si>
  <si>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</si>
  <si>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</si>
  <si>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</si>
  <si>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</si>
  <si>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</si>
  <si>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</si>
  <si>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</si>
  <si>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</si>
  <si>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</si>
  <si>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</si>
  <si>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</si>
  <si>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</si>
  <si>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</si>
  <si>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</si>
  <si>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</si>
  <si>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</si>
  <si>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</si>
  <si>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</si>
  <si>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</si>
  <si>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</si>
  <si>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</si>
  <si>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</si>
  <si>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</si>
  <si>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</si>
  <si>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</si>
  <si>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</si>
  <si>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</si>
  <si>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</si>
  <si>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</si>
  <si>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</si>
  <si>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</si>
  <si>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</si>
  <si>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</si>
  <si>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</si>
  <si>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</si>
  <si>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</si>
  <si>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</si>
  <si>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</si>
  <si>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</si>
  <si>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</si>
  <si>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</si>
  <si>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</si>
  <si>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</si>
  <si>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</si>
  <si>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</si>
  <si>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</si>
  <si>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</si>
  <si>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</si>
  <si>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</si>
  <si>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</si>
  <si>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</si>
  <si>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</si>
  <si>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</si>
  <si>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</si>
  <si>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</si>
  <si>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</si>
  <si>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</si>
  <si>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</si>
  <si>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</si>
  <si>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</si>
  <si>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</si>
  <si>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</si>
  <si>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</si>
  <si>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</si>
  <si>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</si>
  <si>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</si>
  <si>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</si>
  <si>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</si>
  <si>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</si>
  <si>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</si>
  <si>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</si>
  <si>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</si>
  <si>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</si>
  <si>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</si>
  <si>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</si>
  <si>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</si>
  <si>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</si>
  <si>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</si>
  <si>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</si>
  <si>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</si>
  <si>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</si>
  <si>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</si>
  <si>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</si>
  <si>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</si>
  <si>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</si>
  <si>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</si>
  <si>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</si>
  <si>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</si>
  <si>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</si>
  <si>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</si>
  <si>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</si>
  <si>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</si>
  <si>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</si>
  <si>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</si>
  <si>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</si>
  <si>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</si>
  <si>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</si>
  <si>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</si>
  <si>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</si>
  <si>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</si>
  <si>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</si>
  <si>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</si>
  <si>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</si>
  <si>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</si>
  <si>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</si>
  <si>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</si>
  <si>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</si>
  <si>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</si>
  <si>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</si>
  <si>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</si>
  <si>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</si>
  <si>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</si>
  <si>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</si>
  <si>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</si>
  <si>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</si>
  <si>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</si>
  <si>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</si>
  <si>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</si>
  <si>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</si>
  <si>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</si>
  <si>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</si>
  <si>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</si>
  <si>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</si>
  <si>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</si>
  <si>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</si>
  <si>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</si>
  <si>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</si>
  <si>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</si>
  <si>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</si>
  <si>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</si>
  <si>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</si>
  <si>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</si>
  <si>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</si>
  <si>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</si>
  <si>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</si>
  <si>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</si>
  <si>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</si>
  <si>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</si>
  <si>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</si>
  <si>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</si>
  <si>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</si>
  <si>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</si>
  <si>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</si>
  <si>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</si>
  <si>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</si>
  <si>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</si>
  <si>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</si>
  <si>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</si>
  <si>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</si>
  <si>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</si>
  <si>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</si>
  <si>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</si>
  <si>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</si>
  <si>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</si>
  <si>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</si>
  <si>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</si>
  <si>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</si>
  <si>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</si>
  <si>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</si>
  <si>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</si>
  <si>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</si>
  <si>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</si>
  <si>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</si>
  <si>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</si>
  <si>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</si>
  <si>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</si>
  <si>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</si>
  <si>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</si>
  <si>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</si>
  <si>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</si>
  <si>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</si>
  <si>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</si>
  <si>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</si>
  <si>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</si>
  <si>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</si>
  <si>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</si>
  <si>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</si>
  <si>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</si>
  <si>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</si>
  <si>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</si>
  <si>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</si>
  <si>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</si>
  <si>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</si>
  <si>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</si>
  <si>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</si>
  <si>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</si>
  <si>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</si>
  <si>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</si>
  <si>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</si>
  <si>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</si>
  <si>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</si>
  <si>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</si>
  <si>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</si>
  <si>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</si>
  <si>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</si>
  <si>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</si>
  <si>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</si>
  <si>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</si>
  <si>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</si>
  <si>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</si>
  <si>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</si>
  <si>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</si>
  <si>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</si>
  <si>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</si>
  <si>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</si>
  <si>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</si>
  <si>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</si>
  <si>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</si>
  <si>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</si>
  <si>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</si>
  <si>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</si>
  <si>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</si>
  <si>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</si>
  <si>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</si>
  <si>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</si>
  <si>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</si>
  <si>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</si>
  <si>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</si>
  <si>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</si>
  <si>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</si>
  <si>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</si>
  <si>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</si>
  <si>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</si>
  <si>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</si>
  <si>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</si>
  <si>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</si>
  <si>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</si>
  <si>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</si>
  <si>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</si>
  <si>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</si>
  <si>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</si>
  <si>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</si>
  <si>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</si>
  <si>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</si>
  <si>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</si>
  <si>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</si>
  <si>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</si>
  <si>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</si>
  <si>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</si>
  <si>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</si>
  <si>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</si>
  <si>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</si>
  <si>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</si>
  <si>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</si>
  <si>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</si>
  <si>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</si>
  <si>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</si>
  <si>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</si>
  <si>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</si>
  <si>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</si>
  <si>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</si>
  <si>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</si>
  <si>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</si>
  <si>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</si>
  <si>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</si>
  <si>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</si>
  <si>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</si>
  <si>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</si>
  <si>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</si>
  <si>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</si>
  <si>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</si>
  <si>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</si>
  <si>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</si>
  <si>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</si>
  <si>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</si>
  <si>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</si>
  <si>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</si>
  <si>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</si>
  <si>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</si>
  <si>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</si>
  <si>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</si>
  <si>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</si>
  <si>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</si>
  <si>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</si>
  <si>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</si>
  <si>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</si>
  <si>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</si>
  <si>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</si>
  <si>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</si>
  <si>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</si>
  <si>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</si>
  <si>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</si>
  <si>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</si>
  <si>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</si>
  <si>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</si>
  <si>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</si>
  <si>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</si>
  <si>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</si>
  <si>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</si>
  <si>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</si>
  <si>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</si>
  <si>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</si>
  <si>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</si>
  <si>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</si>
  <si>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</si>
  <si>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</si>
  <si>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</si>
  <si>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</si>
  <si>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</si>
  <si>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</si>
  <si>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</si>
  <si>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</si>
  <si>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</si>
  <si>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</si>
  <si>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</si>
  <si>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</si>
  <si>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</si>
  <si>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</si>
  <si>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</si>
  <si>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</si>
  <si>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</si>
  <si>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</si>
  <si>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</si>
  <si>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</si>
  <si>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</si>
  <si>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</si>
  <si>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</si>
  <si>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</si>
  <si>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</si>
  <si>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</si>
  <si>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</si>
  <si>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</si>
  <si>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</si>
  <si>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</si>
  <si>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</si>
  <si>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</si>
  <si>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</si>
  <si>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</si>
  <si>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</si>
  <si>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</si>
  <si>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</si>
  <si>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</si>
  <si>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</si>
  <si>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</si>
  <si>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</si>
  <si>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</si>
  <si>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</si>
  <si>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</si>
  <si>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</si>
  <si>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</si>
  <si>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</si>
  <si>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</si>
  <si>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</si>
  <si>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</si>
  <si>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</si>
  <si>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</si>
  <si>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</si>
  <si>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</si>
  <si>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</si>
  <si>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</si>
  <si>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</si>
  <si>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</si>
  <si>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</si>
  <si>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</si>
  <si>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</si>
  <si>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</si>
  <si>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</si>
  <si>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</si>
  <si>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</si>
  <si>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</si>
  <si>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</si>
  <si>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</si>
  <si>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</si>
  <si>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</si>
  <si>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</si>
  <si>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</si>
  <si>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</si>
  <si>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</si>
  <si>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</si>
  <si>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</si>
  <si>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</si>
  <si>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</si>
  <si>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</si>
  <si>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</si>
  <si>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</si>
  <si>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</si>
  <si>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</si>
  <si>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</si>
  <si>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</si>
  <si>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</si>
  <si>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</si>
  <si>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</si>
  <si>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</si>
  <si>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</si>
  <si>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</si>
  <si>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</si>
  <si>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</si>
  <si>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</si>
  <si>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</si>
  <si>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</si>
  <si>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</si>
  <si>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</si>
  <si>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</si>
  <si>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</si>
  <si>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</si>
  <si>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</si>
  <si>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</si>
  <si>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</si>
  <si>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</si>
  <si>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</si>
  <si>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</si>
  <si>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</si>
  <si>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</si>
  <si>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</si>
  <si>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</si>
  <si>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</si>
  <si>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</si>
  <si>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</si>
  <si>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</si>
  <si>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</si>
  <si>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</si>
  <si>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</si>
  <si>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</si>
  <si>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</si>
  <si>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</si>
  <si>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</si>
  <si>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</si>
  <si>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</si>
  <si>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</si>
  <si>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</si>
  <si>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</si>
  <si>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</si>
  <si>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</si>
  <si>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</si>
  <si>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</si>
  <si>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</si>
  <si>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</si>
  <si>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</si>
  <si>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</si>
  <si>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</si>
  <si>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</si>
  <si>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</si>
  <si>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</si>
  <si>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</si>
  <si>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</si>
  <si>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</si>
  <si>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</si>
  <si>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</si>
  <si>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</si>
  <si>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</si>
  <si>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</si>
  <si>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</si>
  <si>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</si>
  <si>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</si>
  <si>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</si>
  <si>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</si>
  <si>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</si>
  <si>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</si>
  <si>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</si>
  <si>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</si>
  <si>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</si>
  <si>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</si>
  <si>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</si>
  <si>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</si>
  <si>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</si>
  <si>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</si>
  <si>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</si>
  <si>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</si>
  <si>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</si>
  <si>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</si>
  <si>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</si>
  <si>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</si>
  <si>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</si>
  <si>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</si>
  <si>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</si>
  <si>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</si>
  <si>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</si>
  <si>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</si>
  <si>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</si>
  <si>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</si>
  <si>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</si>
  <si>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</si>
  <si>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</si>
  <si>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</si>
  <si>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</si>
  <si>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</si>
  <si>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</si>
  <si>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</si>
  <si>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</si>
  <si>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</si>
  <si>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</si>
  <si>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</si>
  <si>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</si>
  <si>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</si>
  <si>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</si>
  <si>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</si>
  <si>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</si>
  <si>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</si>
  <si>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</si>
  <si>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</si>
  <si>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</si>
  <si>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</si>
  <si>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</si>
  <si>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</si>
  <si>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</si>
  <si>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</si>
  <si>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</si>
  <si>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</si>
  <si>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</si>
  <si>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</si>
  <si>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</si>
  <si>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</si>
  <si>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</si>
  <si>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</si>
  <si>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</si>
  <si>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</si>
  <si>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</si>
  <si>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</si>
  <si>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</si>
  <si>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</si>
  <si>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</si>
  <si>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</si>
  <si>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</si>
  <si>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</si>
  <si>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</si>
  <si>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</si>
  <si>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</si>
  <si>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</si>
  <si>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</si>
  <si>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</si>
  <si>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</si>
  <si>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</si>
  <si>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</si>
  <si>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</si>
  <si>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</si>
  <si>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</si>
  <si>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</si>
  <si>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</si>
  <si>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</si>
  <si>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</si>
  <si>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</si>
  <si>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</si>
  <si>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</si>
  <si>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</si>
  <si>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</si>
  <si>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</si>
  <si>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</si>
  <si>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</si>
  <si>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</si>
  <si>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</si>
  <si>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</si>
  <si>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</si>
  <si>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</si>
  <si>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</si>
  <si>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</si>
  <si>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</si>
  <si>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</si>
  <si>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</si>
  <si>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</si>
  <si>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</si>
  <si>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</si>
  <si>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</si>
  <si>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</si>
  <si>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</si>
  <si>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</si>
  <si>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</si>
  <si>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</si>
  <si>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</si>
  <si>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</si>
  <si>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</si>
  <si>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</si>
  <si>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</si>
  <si>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</si>
  <si>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</si>
  <si>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</si>
  <si>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</si>
  <si>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</si>
  <si>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</si>
  <si>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</si>
  <si>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</si>
  <si>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</si>
  <si>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</si>
  <si>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</si>
  <si>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</si>
  <si>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</si>
  <si>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</si>
  <si>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</si>
  <si>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</si>
  <si>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</si>
  <si>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</si>
  <si>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</si>
  <si>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</si>
  <si>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</si>
  <si>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</si>
  <si>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</si>
  <si>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</si>
  <si>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</si>
  <si>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</si>
  <si>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</si>
  <si>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</si>
  <si>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</si>
  <si>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</si>
  <si>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</si>
  <si>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</si>
  <si>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</si>
  <si>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</si>
  <si>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</si>
  <si>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</si>
  <si>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</si>
  <si>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</si>
  <si>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</si>
  <si>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</si>
  <si>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</si>
  <si>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</si>
  <si>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</si>
  <si>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</si>
  <si>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</si>
  <si>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</si>
  <si>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</si>
  <si>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</si>
  <si>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</si>
  <si>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</si>
  <si>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</si>
  <si>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</si>
  <si>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</si>
  <si>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</si>
  <si>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</si>
  <si>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</si>
  <si>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</si>
  <si>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</si>
  <si>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</si>
  <si>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</si>
  <si>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</si>
  <si>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</si>
  <si>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</si>
  <si>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</si>
  <si>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</si>
  <si>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</si>
  <si>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</si>
  <si>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</si>
  <si>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</si>
  <si>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</si>
  <si>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</si>
  <si>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</si>
  <si>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</si>
  <si>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</si>
  <si>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</si>
  <si>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</si>
  <si>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</si>
  <si>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</si>
  <si>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</si>
  <si>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</si>
  <si>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</si>
  <si>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</si>
  <si>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</si>
  <si>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</si>
  <si>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</si>
  <si>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</si>
  <si>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</si>
  <si>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</si>
  <si>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</si>
  <si>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</si>
  <si>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</si>
  <si>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</si>
  <si>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</si>
  <si>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</si>
  <si>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</si>
  <si>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</si>
  <si>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</si>
  <si>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</si>
  <si>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</si>
  <si>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</si>
  <si>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</si>
  <si>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</si>
  <si>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</si>
  <si>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</si>
  <si>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</si>
  <si>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</si>
  <si>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</si>
  <si>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</si>
  <si>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</si>
  <si>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</si>
  <si>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</si>
  <si>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</si>
  <si>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</si>
  <si>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</si>
  <si>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</si>
  <si>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</si>
  <si>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</si>
  <si>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</si>
  <si>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</si>
  <si>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</si>
  <si>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</si>
  <si>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</si>
  <si>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</si>
  <si>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</si>
  <si>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</si>
  <si>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</si>
  <si>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</si>
  <si>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</si>
  <si>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</si>
  <si>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</si>
  <si>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</si>
  <si>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</si>
  <si>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</si>
  <si>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</si>
  <si>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</si>
  <si>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</si>
  <si>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</si>
  <si>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</si>
  <si>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</si>
  <si>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</si>
  <si>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</si>
  <si>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</si>
  <si>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</si>
  <si>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</si>
  <si>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</si>
  <si>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</si>
  <si>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</si>
  <si>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</si>
  <si>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</si>
  <si>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</si>
  <si>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</si>
  <si>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</si>
  <si>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</si>
  <si>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</si>
  <si>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</si>
  <si>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</si>
  <si>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</si>
  <si>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</si>
  <si>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</si>
  <si>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</si>
  <si>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</si>
  <si>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</si>
  <si>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</si>
  <si>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</si>
  <si>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</si>
  <si>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</si>
  <si>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</si>
  <si>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</si>
  <si>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</si>
  <si>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</si>
  <si>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</si>
  <si>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</si>
  <si>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</si>
  <si>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</si>
  <si>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</si>
  <si>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</si>
  <si>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</si>
  <si>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</si>
  <si>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</si>
  <si>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</si>
  <si>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</si>
  <si>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</si>
  <si>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</si>
  <si>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</si>
  <si>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</si>
  <si>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</si>
  <si>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</si>
  <si>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</si>
  <si>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</si>
  <si>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</si>
  <si>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</si>
  <si>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</si>
  <si>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</si>
  <si>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</si>
  <si>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</si>
  <si>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</si>
  <si>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</si>
  <si>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</si>
  <si>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</si>
  <si>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</si>
  <si>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</si>
  <si>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</si>
  <si>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</si>
  <si>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</si>
  <si>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</si>
  <si>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</si>
  <si>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</si>
  <si>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</si>
  <si>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</si>
  <si>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</si>
  <si>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</si>
  <si>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</si>
  <si>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</si>
  <si>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</si>
  <si>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</si>
  <si>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</si>
  <si>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</si>
  <si>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</si>
  <si>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</si>
  <si>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</si>
  <si>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</si>
  <si>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</si>
  <si>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</si>
  <si>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</si>
  <si>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</si>
  <si>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</si>
  <si>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</si>
  <si>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</si>
  <si>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</si>
  <si>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</si>
  <si>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</si>
  <si>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</si>
  <si>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</si>
  <si>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</si>
  <si>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</si>
  <si>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</si>
  <si>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</si>
  <si>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</si>
  <si>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</si>
  <si>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</si>
  <si>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</si>
  <si>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</si>
  <si>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</si>
  <si>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</si>
  <si>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</si>
  <si>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</si>
  <si>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</si>
  <si>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</si>
  <si>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</si>
  <si>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</si>
  <si>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</si>
  <si>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</si>
  <si>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</si>
  <si>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</si>
  <si>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</si>
  <si>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</si>
  <si>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</si>
  <si>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</si>
  <si>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</si>
  <si>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</si>
  <si>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</si>
  <si>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</si>
  <si>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</si>
  <si>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</si>
  <si>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</si>
  <si>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</si>
  <si>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</si>
  <si>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</si>
  <si>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</si>
  <si>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</si>
  <si>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</si>
  <si>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</si>
  <si>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</si>
  <si>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</si>
  <si>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</si>
  <si>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</si>
  <si>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</si>
  <si>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</si>
  <si>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</si>
  <si>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</si>
  <si>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</si>
  <si>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</si>
  <si>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</si>
  <si>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</si>
  <si>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</si>
  <si>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</si>
  <si>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</si>
  <si>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</si>
  <si>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</si>
  <si>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</si>
  <si>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</si>
  <si>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</si>
  <si>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</si>
  <si>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</si>
  <si>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</si>
  <si>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</si>
  <si>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</si>
  <si>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</si>
  <si>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</si>
  <si>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</si>
  <si>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</si>
  <si>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</si>
  <si>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</si>
  <si>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</si>
  <si>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</si>
  <si>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</si>
  <si>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</si>
  <si>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</si>
  <si>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</si>
  <si>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</si>
  <si>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</si>
  <si>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</si>
  <si>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</si>
  <si>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</si>
  <si>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</si>
  <si>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</si>
  <si>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</si>
  <si>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</si>
  <si>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</si>
  <si>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</si>
  <si>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</si>
  <si>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</si>
  <si>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</si>
  <si>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</si>
  <si>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</si>
  <si>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</si>
  <si>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</si>
  <si>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</si>
  <si>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</si>
  <si>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</si>
  <si>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</si>
  <si>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</si>
  <si>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</si>
  <si>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</si>
  <si>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</si>
  <si>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</si>
  <si>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</si>
  <si>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</si>
  <si>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</si>
  <si>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</si>
  <si>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</si>
  <si>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</si>
  <si>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</si>
  <si>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</si>
  <si>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</si>
  <si>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</si>
  <si>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</si>
  <si>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</si>
  <si>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</si>
  <si>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</si>
  <si>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</si>
  <si>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</si>
  <si>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</si>
  <si>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</si>
  <si>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</si>
  <si>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</si>
  <si>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</si>
  <si>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</si>
  <si>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</si>
  <si>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</si>
  <si>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</si>
  <si>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</si>
  <si>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</si>
  <si>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</si>
  <si>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</si>
  <si>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</si>
  <si>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</si>
  <si>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</si>
  <si>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</si>
  <si>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</si>
  <si>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</si>
  <si>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</si>
  <si>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</si>
  <si>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</si>
  <si>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</si>
  <si>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</si>
  <si>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</si>
  <si>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</si>
  <si>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</si>
  <si>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</si>
  <si>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</si>
  <si>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</si>
  <si>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</si>
  <si>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</si>
  <si>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</si>
  <si>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</si>
  <si>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</si>
  <si>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</si>
  <si>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</si>
  <si>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</si>
  <si>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</si>
  <si>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</si>
  <si>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</si>
  <si>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</si>
  <si>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</si>
  <si>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</si>
  <si>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</si>
  <si>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</si>
  <si>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</si>
  <si>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</si>
  <si>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</si>
  <si>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</si>
  <si>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</si>
  <si>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</si>
  <si>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</si>
  <si>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</si>
  <si>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</si>
  <si>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</si>
  <si>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</si>
  <si>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</si>
  <si>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</si>
  <si>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</si>
  <si>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</si>
  <si>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</si>
  <si>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</si>
  <si>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</si>
  <si>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</si>
  <si>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</si>
  <si>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</si>
  <si>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</si>
  <si>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</si>
  <si>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</si>
  <si>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</si>
  <si>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</si>
  <si>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</si>
  <si>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</si>
  <si>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</si>
  <si>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</si>
  <si>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</si>
  <si>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</si>
  <si>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</si>
  <si>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</si>
  <si>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</si>
  <si>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</si>
  <si>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</si>
  <si>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</si>
  <si>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</si>
  <si>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</si>
  <si>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</si>
  <si>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</si>
  <si>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</si>
  <si>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</si>
  <si>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</si>
  <si>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</si>
  <si>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</si>
  <si>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</si>
  <si>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</si>
  <si>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</si>
  <si>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</si>
  <si>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</si>
  <si>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</si>
  <si>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</si>
  <si>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</si>
  <si>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</si>
  <si>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</si>
  <si>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</si>
  <si>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</si>
  <si>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</si>
  <si>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</si>
  <si>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</si>
  <si>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</si>
  <si>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</si>
  <si>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</si>
  <si>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</si>
  <si>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</si>
  <si>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</si>
  <si>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</si>
  <si>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</si>
  <si>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</si>
  <si>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</si>
  <si>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</si>
  <si>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</si>
  <si>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</si>
  <si>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</si>
  <si>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</si>
  <si>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</si>
  <si>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</si>
  <si>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</si>
  <si>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</si>
  <si>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</si>
  <si>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</si>
  <si>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</si>
  <si>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</si>
  <si>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</si>
  <si>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</si>
  <si>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</si>
  <si>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</si>
  <si>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</si>
  <si>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</si>
  <si>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</si>
  <si>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</si>
  <si>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</si>
  <si>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</si>
  <si>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</si>
  <si>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</si>
  <si>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</si>
  <si>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</si>
  <si>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</si>
  <si>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</si>
  <si>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</si>
  <si>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</si>
  <si>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</si>
  <si>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</si>
  <si>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</si>
  <si>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</si>
  <si>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</si>
  <si>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</si>
  <si>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</si>
  <si>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</si>
  <si>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</si>
  <si>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</si>
  <si>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</si>
  <si>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</si>
  <si>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</si>
  <si>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</si>
  <si>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</si>
  <si>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</si>
  <si>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</si>
  <si>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</si>
  <si>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</si>
  <si>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</si>
  <si>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</si>
  <si>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</si>
  <si>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</si>
  <si>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</si>
  <si>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</si>
  <si>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</si>
  <si>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</si>
  <si>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</si>
  <si>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</si>
  <si>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</si>
  <si>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</si>
  <si>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</si>
  <si>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</si>
  <si>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</si>
  <si>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</si>
  <si>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</si>
  <si>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</si>
  <si>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</si>
  <si>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</si>
  <si>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</si>
  <si>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</si>
  <si>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</si>
  <si>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</si>
  <si>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</si>
  <si>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</si>
  <si>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</si>
  <si>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</si>
  <si>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</si>
  <si>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</si>
  <si>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</si>
  <si>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</si>
  <si>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</si>
  <si>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</si>
  <si>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</si>
  <si>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</si>
  <si>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</si>
  <si>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</si>
  <si>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</si>
  <si>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</si>
  <si>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</si>
  <si>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</si>
  <si>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</si>
  <si>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</si>
  <si>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</si>
  <si>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</si>
  <si>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</si>
  <si>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</si>
  <si>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</si>
  <si>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</si>
  <si>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</si>
  <si>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</si>
  <si>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</si>
  <si>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</si>
  <si>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</si>
  <si>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</si>
  <si>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</si>
  <si>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</si>
  <si>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</si>
  <si>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</si>
  <si>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</si>
  <si>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</si>
  <si>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</si>
  <si>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</si>
  <si>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</si>
  <si>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</si>
  <si>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</si>
  <si>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</si>
  <si>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</si>
  <si>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</si>
  <si>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</si>
  <si>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</si>
  <si>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</si>
  <si>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</si>
  <si>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</si>
  <si>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</si>
  <si>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</si>
  <si>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</si>
  <si>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</si>
  <si>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</si>
  <si>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</si>
  <si>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</si>
  <si>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</si>
  <si>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</si>
  <si>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</si>
  <si>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</si>
  <si>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</si>
  <si>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</si>
  <si>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</si>
  <si>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</si>
  <si>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</si>
  <si>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</si>
  <si>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</si>
  <si>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</si>
  <si>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</si>
  <si>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</si>
  <si>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</si>
  <si>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</si>
  <si>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</si>
  <si>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</si>
  <si>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</si>
  <si>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</si>
  <si>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</si>
  <si>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</si>
  <si>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</si>
  <si>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</si>
  <si>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</si>
  <si>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</si>
  <si>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</si>
  <si>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</si>
  <si>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</si>
  <si>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</si>
  <si>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</si>
  <si>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</si>
  <si>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</si>
  <si>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</si>
  <si>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</si>
  <si>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</si>
  <si>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</si>
  <si>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</si>
  <si>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</si>
  <si>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</si>
  <si>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</si>
  <si>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</si>
  <si>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</si>
  <si>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</si>
  <si>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</si>
  <si>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</si>
  <si>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</si>
  <si>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</si>
  <si>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</si>
  <si>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</si>
  <si>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</si>
  <si>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</si>
  <si>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</si>
  <si>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</si>
  <si>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</si>
  <si>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</si>
  <si>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</si>
  <si>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</si>
  <si>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</si>
  <si>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</si>
  <si>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</si>
  <si>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</si>
  <si>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</si>
  <si>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</si>
  <si>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</si>
  <si>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</si>
  <si>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</si>
  <si>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</si>
  <si>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</si>
  <si>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</si>
  <si>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</si>
  <si>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</si>
  <si>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</si>
  <si>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</si>
  <si>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</si>
  <si>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</si>
  <si>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</si>
  <si>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</si>
  <si>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</si>
  <si>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</si>
  <si>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</si>
  <si>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</si>
  <si>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</si>
  <si>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</si>
  <si>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</si>
  <si>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</si>
  <si>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</si>
  <si>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</si>
  <si>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</si>
  <si>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</si>
  <si>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</si>
  <si>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</si>
  <si>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</si>
  <si>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</si>
  <si>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</si>
  <si>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</si>
  <si>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</si>
  <si>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</si>
  <si>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</si>
  <si>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</si>
  <si>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</si>
  <si>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</si>
  <si>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</si>
  <si>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</si>
  <si>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</si>
  <si>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</si>
  <si>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</si>
  <si>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</si>
  <si>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</si>
  <si>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</si>
  <si>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</si>
  <si>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</si>
  <si>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</si>
  <si>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</si>
  <si>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</si>
  <si>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</si>
  <si>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</si>
  <si>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</si>
  <si>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</si>
  <si>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</si>
  <si>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</si>
  <si>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</si>
  <si>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</si>
  <si>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</si>
  <si>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</si>
  <si>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</si>
  <si>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</si>
  <si>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</si>
  <si>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</si>
  <si>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</si>
  <si>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</si>
  <si>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</si>
  <si>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</si>
  <si>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</si>
  <si>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</si>
  <si>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</si>
  <si>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</si>
  <si>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</si>
  <si>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</si>
  <si>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</si>
  <si>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</si>
  <si>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</si>
  <si>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</si>
  <si>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</si>
  <si>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</si>
  <si>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</si>
  <si>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</si>
  <si>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</si>
  <si>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</si>
  <si>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</si>
  <si>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</si>
  <si>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</si>
  <si>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</si>
  <si>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</si>
  <si>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</si>
  <si>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</si>
  <si>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</si>
  <si>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</si>
  <si>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</si>
  <si>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</si>
  <si>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</si>
  <si>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</si>
  <si>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</si>
  <si>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</si>
  <si>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</si>
  <si>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</si>
  <si>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</si>
  <si>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</si>
  <si>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</si>
  <si>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</si>
  <si>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</si>
  <si>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</si>
  <si>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</si>
  <si>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</si>
  <si>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</si>
  <si>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</si>
  <si>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</si>
  <si>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</si>
  <si>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</si>
  <si>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</si>
  <si>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</si>
  <si>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</si>
  <si>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</si>
  <si>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</si>
  <si>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</si>
  <si>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</si>
  <si>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</si>
  <si>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</si>
  <si>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</si>
  <si>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</si>
  <si>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</si>
  <si>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</si>
  <si>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</si>
  <si>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</si>
  <si>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</si>
  <si>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</si>
  <si>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</si>
  <si>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</si>
  <si>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</si>
  <si>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</si>
  <si>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</si>
  <si>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</si>
  <si>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</si>
  <si>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</si>
  <si>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</si>
  <si>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</si>
  <si>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</si>
  <si>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</si>
  <si>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</si>
  <si>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</si>
  <si>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</si>
  <si>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</si>
  <si>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</si>
  <si>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</si>
  <si>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</si>
  <si>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</si>
  <si>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</si>
  <si>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</si>
  <si>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</si>
  <si>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</si>
  <si>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</si>
  <si>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</si>
  <si>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</si>
  <si>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</si>
  <si>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</si>
  <si>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</si>
  <si>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</si>
  <si>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</si>
  <si>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</si>
  <si>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</si>
  <si>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</si>
  <si>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</si>
  <si>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</si>
  <si>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</si>
  <si>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</si>
  <si>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</si>
  <si>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</si>
  <si>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</si>
  <si>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</si>
  <si>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</si>
  <si>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</si>
  <si>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</si>
  <si>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</si>
  <si>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</si>
  <si>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</si>
  <si>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</si>
  <si>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</si>
  <si>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</si>
  <si>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</si>
  <si>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</si>
  <si>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</si>
  <si>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</si>
  <si>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</si>
  <si>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</si>
  <si>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</si>
  <si>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</si>
  <si>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</si>
  <si>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</si>
  <si>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</si>
  <si>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</si>
  <si>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</si>
  <si>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</si>
  <si>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</si>
  <si>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</si>
  <si>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</si>
  <si>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</si>
  <si>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</si>
  <si>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</si>
  <si>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</si>
  <si>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</si>
  <si>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</si>
  <si>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</si>
  <si>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</si>
  <si>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</si>
  <si>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</si>
  <si>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</si>
  <si>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</si>
  <si>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</si>
  <si>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</si>
  <si>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</si>
  <si>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</si>
  <si>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</si>
  <si>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</si>
  <si>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</si>
  <si>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</si>
  <si>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</si>
  <si>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</si>
  <si>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</si>
  <si>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</si>
  <si>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</si>
  <si>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</si>
  <si>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</si>
  <si>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</si>
  <si>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</si>
  <si>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</si>
  <si>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</si>
  <si>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</si>
  <si>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</si>
  <si>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</si>
  <si>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</si>
  <si>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</si>
  <si>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</si>
  <si>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</si>
  <si>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</si>
  <si>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</si>
  <si>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</si>
  <si>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</si>
  <si>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</si>
  <si>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</si>
  <si>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</si>
  <si>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</si>
  <si>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</si>
  <si>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</si>
  <si>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</si>
  <si>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</si>
  <si>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</si>
  <si>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</si>
  <si>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</si>
  <si>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</si>
  <si>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</si>
  <si>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</si>
  <si>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</si>
  <si>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</si>
  <si>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</si>
  <si>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</si>
  <si>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</si>
  <si>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</si>
  <si>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</si>
  <si>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</si>
  <si>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</si>
  <si>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</si>
  <si>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</si>
  <si>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</si>
  <si>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</si>
  <si>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</si>
  <si>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</si>
  <si>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</si>
  <si>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</si>
  <si>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</si>
  <si>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</si>
  <si>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</si>
  <si>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</si>
  <si>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</si>
  <si>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</si>
  <si>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</si>
  <si>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</si>
  <si>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</si>
  <si>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</si>
  <si>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</si>
  <si>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</si>
  <si>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</si>
  <si>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</si>
  <si>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</si>
  <si>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</si>
  <si>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</si>
  <si>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</si>
  <si>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</si>
  <si>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</si>
  <si>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</si>
  <si>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</si>
  <si>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</si>
  <si>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</si>
  <si>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</si>
  <si>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</si>
  <si>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</si>
  <si>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</si>
  <si>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</si>
  <si>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</si>
  <si>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</si>
  <si>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</si>
  <si>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</si>
  <si>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</si>
  <si>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</si>
  <si>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</si>
  <si>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</si>
  <si>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</si>
  <si>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</si>
  <si>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</si>
  <si>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</si>
  <si>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</si>
  <si>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</si>
  <si>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</si>
  <si>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</si>
  <si>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</si>
  <si>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</si>
  <si>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</si>
  <si>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</si>
  <si>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</si>
  <si>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</si>
  <si>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</si>
  <si>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</si>
  <si>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</si>
  <si>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</si>
  <si>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</si>
  <si>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</si>
  <si>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</si>
  <si>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</si>
  <si>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</si>
  <si>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</si>
  <si>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</si>
  <si>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</si>
  <si>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</si>
  <si>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</si>
  <si>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</si>
  <si>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</si>
  <si>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</si>
  <si>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</si>
  <si>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</si>
  <si>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</si>
  <si>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</si>
  <si>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</si>
  <si>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</si>
  <si>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</si>
  <si>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</si>
  <si>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</si>
  <si>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</si>
  <si>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</si>
  <si>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</si>
  <si>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</si>
  <si>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</si>
  <si>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</si>
  <si>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</si>
  <si>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</si>
  <si>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</si>
  <si>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</si>
  <si>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</si>
  <si>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</si>
  <si>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</si>
  <si>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</si>
  <si>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</si>
  <si>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</si>
  <si>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</si>
  <si>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</si>
  <si>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</si>
  <si>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</si>
  <si>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</si>
  <si>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</si>
  <si>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</si>
  <si>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</si>
  <si>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</si>
  <si>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</si>
  <si>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</si>
  <si>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</si>
  <si>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</si>
  <si>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</si>
  <si>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</si>
  <si>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</si>
  <si>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</si>
  <si>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</si>
  <si>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</si>
  <si>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</si>
  <si>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</si>
  <si>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</si>
  <si>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</si>
  <si>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</si>
  <si>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</si>
  <si>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</si>
  <si>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</si>
  <si>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</si>
  <si>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</si>
  <si>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</si>
  <si>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</si>
  <si>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</si>
  <si>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</si>
  <si>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</si>
  <si>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</si>
  <si>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</si>
  <si>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</si>
  <si>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</si>
  <si>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</si>
  <si>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</si>
  <si>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</si>
  <si>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</si>
  <si>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</si>
  <si>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</si>
  <si>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</si>
  <si>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</si>
  <si>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</si>
  <si>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</si>
  <si>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</si>
  <si>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</si>
  <si>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</si>
  <si>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</si>
  <si>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</si>
  <si>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</si>
  <si>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</si>
  <si>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</si>
  <si>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</si>
  <si>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</si>
  <si>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</si>
  <si>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</si>
  <si>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</si>
  <si>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</si>
  <si>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</si>
  <si>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</si>
  <si>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</si>
  <si>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</si>
  <si>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</si>
  <si>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</si>
  <si>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</si>
  <si>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</si>
  <si>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</si>
  <si>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</si>
  <si>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</si>
  <si>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</si>
  <si>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</si>
  <si>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</si>
  <si>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</si>
  <si>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</si>
  <si>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</si>
  <si>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</si>
  <si>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</si>
  <si>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</si>
  <si>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</si>
  <si>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</si>
  <si>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</si>
  <si>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</si>
  <si>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</si>
  <si>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</si>
  <si>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</si>
  <si>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</si>
  <si>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</si>
  <si>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</si>
  <si>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</si>
  <si>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</si>
  <si>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</si>
  <si>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</si>
  <si>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</si>
  <si>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</si>
  <si>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</si>
  <si>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</si>
  <si>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</si>
  <si>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</si>
  <si>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</si>
  <si>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</si>
  <si>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</si>
  <si>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</si>
  <si>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</si>
  <si>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</si>
  <si>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</si>
  <si>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</si>
  <si>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</si>
  <si>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</si>
  <si>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</si>
  <si>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</si>
  <si>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</si>
  <si>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</si>
  <si>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</si>
  <si>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</si>
  <si>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</si>
  <si>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</si>
  <si>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</si>
  <si>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</si>
  <si>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</si>
  <si>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</si>
  <si>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</si>
  <si>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</si>
  <si>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</si>
  <si>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</si>
  <si>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</si>
  <si>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</si>
  <si>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</si>
  <si>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</si>
  <si>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</si>
  <si>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</si>
  <si>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</si>
  <si>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</si>
  <si>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</si>
  <si>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</si>
  <si>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</si>
  <si>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</si>
  <si>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</si>
  <si>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</si>
  <si>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</si>
  <si>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</si>
  <si>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</si>
  <si>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</si>
  <si>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</si>
  <si>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</si>
  <si>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</si>
  <si>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</si>
  <si>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</si>
  <si>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</si>
  <si>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</si>
  <si>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</si>
  <si>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</si>
  <si>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</si>
  <si>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</si>
  <si>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</si>
  <si>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</si>
  <si>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</si>
  <si>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</si>
  <si>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</si>
  <si>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</si>
  <si>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</si>
  <si>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</si>
  <si>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</si>
  <si>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</si>
  <si>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</si>
  <si>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</si>
  <si>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</si>
  <si>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</si>
  <si>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</si>
  <si>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</si>
  <si>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</si>
  <si>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</si>
  <si>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</si>
  <si>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</si>
  <si>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</si>
  <si>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</si>
  <si>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</si>
  <si>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</si>
  <si>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</si>
  <si>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</si>
  <si>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</si>
  <si>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</si>
  <si>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</si>
  <si>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</si>
  <si>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</si>
  <si>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</si>
  <si>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</si>
  <si>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</si>
  <si>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</si>
  <si>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</si>
  <si>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</si>
  <si>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</si>
  <si>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</si>
  <si>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</si>
  <si>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</si>
  <si>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</si>
  <si>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</si>
  <si>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</si>
  <si>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</si>
  <si>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</si>
  <si>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</si>
  <si>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</si>
  <si>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</si>
  <si>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</si>
  <si>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</si>
  <si>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</si>
  <si>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</si>
  <si>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</si>
  <si>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</si>
  <si>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</si>
  <si>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</si>
  <si>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</si>
  <si>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</si>
  <si>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</si>
  <si>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</si>
  <si>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</si>
  <si>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</si>
  <si>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</si>
  <si>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</si>
  <si>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</si>
  <si>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</si>
  <si>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</si>
  <si>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</si>
  <si>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</si>
  <si>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</si>
  <si>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</si>
  <si>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</si>
  <si>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</si>
  <si>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</si>
  <si>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</si>
  <si>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</si>
  <si>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</si>
  <si>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</si>
  <si>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</si>
  <si>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</si>
  <si>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</si>
  <si>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</si>
  <si>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</si>
  <si>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</si>
  <si>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</si>
  <si>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</si>
  <si>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</si>
  <si>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</si>
  <si>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</si>
  <si>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</si>
  <si>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</si>
  <si>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</si>
  <si>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</si>
  <si>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</si>
  <si>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</si>
  <si>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</si>
  <si>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</si>
  <si>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</si>
  <si>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</si>
  <si>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</si>
  <si>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</si>
  <si>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</si>
  <si>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</si>
  <si>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</si>
  <si>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</si>
  <si>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</si>
  <si>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</si>
  <si>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</si>
  <si>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</si>
  <si>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</si>
  <si>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</si>
  <si>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</si>
  <si>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</si>
  <si>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</si>
  <si>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</si>
  <si>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</si>
  <si>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</si>
  <si>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</si>
  <si>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</si>
  <si>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</si>
  <si>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</si>
  <si>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</si>
  <si>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</si>
  <si>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</si>
  <si>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</si>
  <si>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</si>
  <si>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</si>
  <si>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</si>
  <si>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</si>
  <si>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</si>
  <si>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</si>
  <si>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</si>
  <si>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</si>
  <si>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</si>
  <si>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</si>
  <si>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</si>
  <si>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</si>
  <si>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</si>
  <si>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</si>
  <si>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</si>
  <si>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</si>
  <si>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</si>
  <si>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</si>
  <si>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</si>
  <si>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</si>
  <si>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</si>
  <si>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</si>
  <si>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</si>
  <si>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</si>
  <si>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</si>
  <si>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</si>
  <si>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</si>
  <si>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</si>
  <si>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</si>
  <si>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</si>
  <si>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</si>
  <si>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</si>
  <si>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</si>
  <si>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</si>
  <si>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</si>
  <si>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</si>
  <si>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</si>
  <si>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</si>
  <si>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</si>
  <si>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</si>
  <si>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</si>
  <si>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</si>
  <si>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</si>
  <si>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</si>
  <si>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</si>
  <si>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</si>
  <si>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</si>
  <si>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</si>
  <si>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</si>
  <si>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</si>
  <si>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</si>
  <si>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</si>
  <si>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</si>
  <si>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</si>
  <si>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</si>
  <si>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</si>
  <si>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</si>
  <si>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</si>
  <si>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</si>
  <si>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</si>
  <si>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</si>
  <si>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</si>
  <si>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</si>
  <si>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</si>
  <si>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</si>
  <si>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</si>
  <si>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</si>
  <si>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</si>
  <si>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</si>
  <si>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</si>
  <si>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</si>
  <si>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</si>
  <si>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</si>
  <si>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</si>
  <si>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</si>
  <si>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</si>
  <si>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</si>
  <si>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</si>
  <si>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</si>
  <si>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</si>
  <si>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</si>
  <si>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</si>
  <si>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</si>
  <si>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</si>
  <si>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</si>
  <si>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</si>
  <si>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</si>
  <si>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</si>
  <si>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</si>
  <si>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</si>
  <si>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</si>
  <si>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</si>
  <si>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</si>
  <si>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</si>
  <si>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</si>
  <si>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</si>
  <si>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</si>
  <si>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</si>
  <si>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</si>
  <si>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</si>
  <si>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</si>
  <si>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</si>
  <si>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</si>
  <si>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</si>
  <si>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</si>
  <si>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</si>
  <si>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</si>
  <si>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</si>
  <si>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</si>
  <si>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</si>
  <si>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</si>
  <si>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</si>
  <si>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</si>
  <si>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</si>
  <si>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</si>
  <si>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</si>
  <si>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</si>
  <si>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</si>
  <si>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</si>
  <si>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</si>
  <si>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</si>
  <si>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</si>
  <si>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</si>
  <si>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</si>
  <si>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</si>
  <si>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</si>
  <si>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</si>
  <si>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</si>
  <si>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</si>
  <si>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</si>
  <si>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</si>
  <si>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</si>
  <si>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</si>
  <si>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</si>
  <si>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</si>
  <si>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</si>
  <si>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</si>
  <si>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</si>
  <si>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</si>
  <si>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</si>
  <si>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</si>
  <si>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</si>
  <si>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</si>
  <si>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</si>
  <si>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</si>
  <si>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</si>
  <si>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</si>
  <si>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</si>
  <si>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</si>
  <si>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</si>
  <si>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</si>
  <si>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</si>
  <si>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</si>
  <si>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</si>
  <si>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</si>
  <si>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</si>
  <si>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</si>
  <si>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</si>
  <si>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</si>
  <si>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</si>
  <si>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</si>
  <si>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</si>
  <si>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</si>
  <si>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</si>
  <si>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</si>
  <si>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</si>
  <si>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</si>
  <si>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</si>
  <si>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</si>
  <si>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</si>
  <si>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</si>
  <si>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</si>
  <si>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</si>
  <si>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</si>
  <si>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</si>
  <si>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</si>
  <si>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</si>
  <si>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</si>
  <si>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</si>
  <si>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</si>
  <si>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</si>
  <si>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</si>
  <si>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</si>
  <si>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</si>
  <si>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</si>
  <si>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</si>
  <si>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</si>
  <si>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</si>
  <si>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</si>
  <si>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</si>
  <si>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</si>
  <si>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</si>
  <si>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</si>
  <si>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</si>
  <si>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</si>
  <si>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</si>
  <si>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</si>
  <si>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</si>
  <si>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</si>
  <si>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</si>
  <si>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</si>
  <si>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</si>
  <si>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</si>
  <si>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</si>
  <si>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</si>
  <si>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</si>
  <si>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</si>
  <si>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</si>
  <si>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</si>
  <si>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</si>
  <si>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</si>
  <si>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</si>
  <si>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</si>
  <si>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</si>
  <si>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</si>
  <si>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</si>
  <si>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</si>
  <si>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</si>
  <si>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</si>
  <si>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</si>
  <si>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</si>
  <si>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</si>
  <si>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</si>
  <si>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</si>
  <si>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</si>
  <si>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</si>
  <si>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</si>
  <si>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</si>
  <si>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</si>
  <si>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</si>
  <si>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</si>
  <si>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</si>
  <si>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</si>
  <si>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</si>
  <si>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</si>
  <si>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</si>
  <si>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</si>
  <si>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</si>
  <si>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</si>
  <si>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</si>
  <si>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</si>
  <si>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</si>
  <si>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</si>
  <si>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</si>
  <si>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</si>
  <si>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</si>
  <si>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</si>
  <si>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</si>
  <si>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</si>
  <si>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</si>
  <si>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</si>
  <si>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</si>
  <si>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</si>
  <si>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</si>
  <si>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</si>
  <si>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</si>
  <si>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</si>
  <si>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</si>
  <si>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</si>
  <si>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</si>
  <si>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</si>
  <si>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</si>
  <si>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</si>
  <si>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</si>
  <si>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</si>
  <si>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</si>
  <si>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</si>
  <si>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</si>
  <si>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</si>
  <si>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</si>
  <si>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</si>
  <si>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</si>
  <si>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</si>
  <si>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</si>
  <si>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</si>
  <si>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</si>
  <si>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</si>
  <si>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</si>
  <si>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</si>
  <si>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</si>
  <si>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</si>
  <si>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</si>
  <si>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</si>
  <si>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</si>
  <si>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</si>
  <si>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</si>
  <si>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equilibrium/time_slice(0)/global_quantities/magnetic_axis/z</t>
  </si>
  <si>
    <t>dictionary needs to be determined</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</si>
  <si>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</si>
  <si>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</si>
  <si>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</si>
  <si>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</si>
  <si>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</si>
  <si>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</si>
  <si>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</si>
  <si>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</si>
  <si>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</si>
  <si>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</si>
  <si>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</si>
  <si>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</si>
  <si>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</si>
  <si>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</si>
  <si>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</si>
  <si>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</si>
  <si>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</si>
  <si>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</si>
  <si>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</si>
  <si>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</si>
  <si>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</si>
  <si>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</si>
  <si>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</si>
  <si>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</si>
  <si>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</si>
  <si>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</si>
  <si>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</si>
  <si>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</si>
  <si>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</si>
  <si>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</si>
  <si>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</si>
  <si>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</si>
  <si>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</si>
  <si>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</si>
  <si>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</si>
  <si>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</si>
  <si>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</si>
  <si>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</si>
  <si>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No DD field for time of last heating-power change;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</si>
  <si>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</si>
  <si>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</si>
  <si>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</si>
  <si>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</si>
  <si>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</si>
  <si>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</si>
  <si>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</si>
  <si>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</si>
  <si>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</si>
  <si>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</si>
  <si>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</si>
  <si>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</si>
  <si>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</si>
  <si>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Same as THXPT (lower X-point).</t>
  </si>
  <si>
    <t>No indentation field in the current DD (boundary carries squareness, elongation, triangularity);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</si>
  <si>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</si>
  <si>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</si>
  <si>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</si>
  <si>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</si>
  <si>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</si>
  <si>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</si>
  <si>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</si>
  <si>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summary/heating_current_drive/nbi(2)/power_launched</t>
  </si>
  <si>
    <t>Per-unit path proposed because the total power_launched_nbi is already claimed by PINJ/PINJ2; all three PINJ rows should be treated consistently (either all per-unit or summed into the total).</t>
  </si>
  <si>
    <t>No DD field for NBI charge-exchange/orbit loss power; in summary terms it is power_launched_nbi minus power_nbi. Suggest derived or temporary.</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</si>
  <si>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</si>
  <si>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</si>
  <si>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</si>
  <si>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No antenna-location field in summary (geometry lives in the ic_antennas machine description); suggest temporary.</t>
  </si>
  <si>
    <t>See ICSCHEME.</t>
  </si>
  <si>
    <t>summary/heating_current_drive/ic(1)/phase</t>
  </si>
  <si>
    <t>See ICANTEN.</t>
  </si>
  <si>
    <t>See ICLOC.</t>
  </si>
  <si>
    <t>summary/heating_current_drive/lh(1)/n_parallel</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</si>
  <si>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</si>
  <si>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</si>
  <si>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</si>
  <si>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</si>
  <si>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</si>
  <si>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</si>
  <si>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</si>
  <si>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</si>
  <si>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</si>
  <si>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</si>
  <si>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</si>
  <si>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</si>
  <si>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</si>
  <si>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Only DD home for neutral pressure is the barometry IDS; which gauge index is main chamber vs divertor is an arbitrary machine-specific choice that must be fixed by convention (here gauge(0)=main, gauge(1)=divertor).</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</si>
  <si>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</si>
  <si>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</si>
  <si>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</si>
  <si>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</si>
  <si>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</si>
  <si>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</si>
  <si>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</si>
  <si>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</si>
  <si>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</si>
  <si>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</si>
  <si>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</si>
  <si>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</si>
  <si>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</si>
  <si>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</si>
  <si>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</si>
  <si>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</si>
  <si>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</si>
  <si>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</si>
  <si>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</si>
  <si>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</si>
  <si>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</si>
  <si>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</si>
  <si>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</si>
  <si>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</si>
  <si>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</si>
  <si>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core_sources/source(:)/identifier</t>
  </si>
  <si>
    <t>("index","description")</t>
  </si>
  <si>
    <t>{"EC":3,"ECH":3,"IC":5,"NB":2,"NBI":2,"nb":2,"LH":4,"ICLH":[5,4],"NBIC":[2,5],"NBLH":[2,4],"NONE":0,"none":0}</t>
  </si>
  <si>
    <t>NONE = 0, NB = 2, EC = 3, LH = 4, IC = 5</t>
  </si>
  <si>
    <t>constant_string0d(:)</t>
  </si>
  <si>
    <t>Deprecated by CONFIG</t>
  </si>
  <si>
    <t>{"C": 1, "c": 1, "ca": 1, "C/BE": 1, "Fe": 4, "BE": 10, "Mo": 11, "MO": 11}</t>
  </si>
  <si>
    <t>LIM = 0, SN = 1, IN = 11, SN(L) = 11, SNL = 11, SNB = 11, OUT = 12, SN(U) = 12, SNT = 12, DN = 13, MAR = 14</t>
  </si>
  <si>
    <t xml:space="preserve">C = 1, SS = 4, Fe = 4, F82H = 4, CSS = 5, IN = 6, IN/C = 7, Mo = 11
</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</si>
  <si>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</si>
  <si>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</si>
  <si>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</si>
  <si>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</si>
  <si>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</si>
  <si>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</si>
  <si>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</si>
  <si>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</si>
  <si>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</si>
  <si>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</si>
  <si>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</si>
  <si>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</si>
  <si>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</si>
  <si>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core_sources?</t>
  </si>
  <si>
    <t>conflict with WFICRH (127)</t>
  </si>
  <si>
    <t>Derived quantities, however some live in temporary.</t>
  </si>
  <si>
    <t>{"MONOPOLE":0,"DIPOLE":3.14159}</t>
  </si>
  <si>
    <t>summary/heating_current_drive/ec(0)/polarization</t>
  </si>
  <si>
    <t xml:space="preserve"> ("pressure/data","name")</t>
  </si>
  <si>
    <t>barometry/gauge(0)</t>
  </si>
  <si>
    <t>barometry/gauge(1)</t>
  </si>
  <si>
    <t>No generic path for global_quantities at specific flux surfaces.</t>
  </si>
  <si>
    <t>Best place for arbitrarily labeled distances</t>
  </si>
  <si>
    <t>see GAPIN</t>
  </si>
  <si>
    <t>summary/time(0)&amp;equilibrium/time(0)&amp;divertors/time(0)&amp;core_sources/time(0)&amp;temporary/time(0)&amp;barometry/time(0)</t>
  </si>
  <si>
    <t>DD stores positions (summary/boundary/x_point_main/r,z or equilibrium boundary x_point(:)/r,z), so the angle would need conversion against the magnetic axis.</t>
  </si>
  <si>
    <t>"Area of plasma cross section" = LCFS poloidal cross section?</t>
  </si>
  <si>
    <t>Important quantity.</t>
  </si>
  <si>
    <t>No path.</t>
  </si>
  <si>
    <t>Not made redundant by corresponding power column</t>
  </si>
  <si>
    <t>This should really be thrown out, since (i) it is JET specific and (ii) even for ALL JET data, the values are sentinel (-999999)</t>
  </si>
  <si>
    <t>Exact same as BGASA3</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</si>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</sst>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1">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5" fillId="0" borderId="0" xfId="0" applyFont="1"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4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54" zoomScaleNormal="100" workbookViewId="0">
      <selection activeCell="H55" sqref="H55"/>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49669</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(COUNTIF(J:J,"mapped")+COUNTIF(J:J,"derived")+COUNTIF(J:J,"mapped_caveat"))</f>
        <v>117</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f>(COUNTIF(J:J,"temporary"))</f>
        <v>43</v>
      </c>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f>M3+M4</f>
        <v>160</v>
      </c>
      <c r="N5" s="1"/>
      <c r="O5" s="1"/>
      <c r="P5" s="1"/>
    </row>
    <row r="6" spans="1:17" ht="60" x14ac:dyDescent="0.25">
      <c r="A6" s="1" t="s">
        <v>21</v>
      </c>
      <c r="B6" s="1"/>
      <c r="C6" s="1" t="str">
        <f>IFERROR(IF(INDEX(DD[units],MATCH($F6,DD[identifier],0))=0,"",INDEX(DD[units],MATCH($F6,DD[identifier],0))),"")</f>
        <v/>
      </c>
      <c r="D6" s="1"/>
      <c r="E6" s="1" t="str">
        <f>IFERROR(INDEX(DD[data_type],MATCH(IF($N6=TRUE,$F6&amp;"/value",$F6),DD[identifier],0)),"")</f>
        <v/>
      </c>
      <c r="F6" s="1" t="s">
        <v>49707</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49674</v>
      </c>
      <c r="G7" s="1" t="s">
        <v>49214</v>
      </c>
      <c r="H7" s="2" t="str">
        <f>IFERROR(INDEX(DD[description],MATCH($F7,DD[identifier],0)),"")</f>
        <v/>
      </c>
      <c r="I7" s="1" t="str">
        <f>IFERROR(INDEX(DD[kind],MATCH(IF(N7,$F7&amp;"/value",$F7),DD[identifier],0)),"")</f>
        <v/>
      </c>
      <c r="J7" t="s">
        <v>17</v>
      </c>
      <c r="K7" s="4" t="s">
        <v>49712</v>
      </c>
      <c r="L7" t="s">
        <v>49205</v>
      </c>
      <c r="M7" s="1" t="s">
        <v>49676</v>
      </c>
      <c r="N7" s="1" t="b">
        <v>1</v>
      </c>
      <c r="O7" s="1" t="s">
        <v>49675</v>
      </c>
      <c r="P7" s="1" t="s">
        <v>49677</v>
      </c>
    </row>
    <row r="8" spans="1:17" ht="45" x14ac:dyDescent="0.25">
      <c r="A8" s="1" t="s">
        <v>74</v>
      </c>
      <c r="B8" s="1"/>
      <c r="C8" s="1" t="str">
        <f>IFERROR(IF(INDEX(DD[units],MATCH($F8,DD[identifier],0))=0,"",INDEX(DD[units],MATCH($F8,DD[identifier],0))),"")</f>
        <v/>
      </c>
      <c r="D8" s="1" t="s">
        <v>49678</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c r="L8" s="1" t="s">
        <v>18</v>
      </c>
      <c r="M8" s="1"/>
      <c r="N8" s="1"/>
      <c r="O8" s="1"/>
      <c r="P8" s="1"/>
    </row>
    <row r="9" spans="1:17" ht="45" x14ac:dyDescent="0.25">
      <c r="A9" s="1" t="s">
        <v>49216</v>
      </c>
      <c r="B9" s="1"/>
      <c r="C9" s="1" t="str">
        <f>IFERROR(IF(INDEX(DD[units],MATCH($F9,DD[identifier],0))=0,"",INDEX(DD[units],MATCH($F9,DD[identifier],0))),"")</f>
        <v/>
      </c>
      <c r="D9" s="1" t="s">
        <v>49599</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c r="L9" s="1" t="s">
        <v>18</v>
      </c>
      <c r="M9" s="1"/>
      <c r="N9" s="1"/>
      <c r="O9" s="1"/>
      <c r="P9" s="1"/>
    </row>
    <row r="10" spans="1:17" ht="45" x14ac:dyDescent="0.25">
      <c r="A10" s="1" t="s">
        <v>49218</v>
      </c>
      <c r="B10" s="1"/>
      <c r="C10" s="1" t="str">
        <f>IFERROR(IF(INDEX(DD[units],MATCH($F10,DD[identifier],0))=0,"",INDEX(DD[units],MATCH($F10,DD[identifier],0))),"")</f>
        <v/>
      </c>
      <c r="D10" s="1" t="s">
        <v>49599</v>
      </c>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t="s">
        <v>80</v>
      </c>
      <c r="K10" s="4" t="s">
        <v>49600</v>
      </c>
      <c r="L10" s="1" t="s">
        <v>18</v>
      </c>
      <c r="M10" s="1"/>
      <c r="N10" s="1"/>
      <c r="O10" s="1"/>
      <c r="P10" s="1"/>
    </row>
    <row r="11" spans="1:17" ht="45" x14ac:dyDescent="0.25">
      <c r="A11" s="1" t="s">
        <v>79</v>
      </c>
      <c r="B11" s="1"/>
      <c r="C11" s="1" t="str">
        <f>IFERROR(IF(INDEX(DD[units],MATCH($F11,DD[identifier],0))=0,"",INDEX(DD[units],MATCH($F11,DD[identifier],0))),"")</f>
        <v/>
      </c>
      <c r="D11" s="1" t="s">
        <v>49599</v>
      </c>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t="s">
        <v>80</v>
      </c>
      <c r="K11" s="4"/>
      <c r="L11" s="1" t="s">
        <v>18</v>
      </c>
      <c r="M11" s="1"/>
      <c r="N11" s="1"/>
      <c r="O11" s="1"/>
      <c r="P11" s="1"/>
    </row>
    <row r="12" spans="1:17" ht="45" x14ac:dyDescent="0.25">
      <c r="A12" s="1" t="s">
        <v>49221</v>
      </c>
      <c r="B12" s="1"/>
      <c r="C12" s="1" t="str">
        <f>IFERROR(IF(INDEX(DD[units],MATCH($F12,DD[identifier],0))=0,"",INDEX(DD[units],MATCH($F12,DD[identifier],0))),"")</f>
        <v/>
      </c>
      <c r="D12" s="1" t="s">
        <v>49599</v>
      </c>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t="s">
        <v>80</v>
      </c>
      <c r="K12" s="4" t="s">
        <v>49601</v>
      </c>
      <c r="L12" s="1" t="s">
        <v>18</v>
      </c>
      <c r="M12" s="1"/>
      <c r="N12" s="1"/>
      <c r="O12" s="1"/>
      <c r="P12" s="1"/>
    </row>
    <row r="13" spans="1:17" ht="45" x14ac:dyDescent="0.25">
      <c r="A13" s="1" t="s">
        <v>49223</v>
      </c>
      <c r="B13" s="1"/>
      <c r="C13" s="1" t="str">
        <f>IFERROR(IF(INDEX(DD[units],MATCH($F13,DD[identifier],0))=0,"",INDEX(DD[units],MATCH($F13,DD[identifier],0))),"")</f>
        <v/>
      </c>
      <c r="D13" s="1" t="s">
        <v>49599</v>
      </c>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t="s">
        <v>80</v>
      </c>
      <c r="K13" s="4" t="s">
        <v>49602</v>
      </c>
      <c r="L13" s="1" t="s">
        <v>18</v>
      </c>
      <c r="M13" s="1"/>
      <c r="N13" s="1"/>
      <c r="O13" s="1"/>
      <c r="P13" s="1"/>
    </row>
    <row r="14" spans="1:17" ht="45" x14ac:dyDescent="0.25">
      <c r="A14" s="1" t="s">
        <v>49225</v>
      </c>
      <c r="B14" s="1"/>
      <c r="C14" s="1" t="str">
        <f>IFERROR(IF(INDEX(DD[units],MATCH($F14,DD[identifier],0))=0,"",INDEX(DD[units],MATCH($F14,DD[identifier],0))),"")</f>
        <v/>
      </c>
      <c r="D14" s="1" t="s">
        <v>49599</v>
      </c>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t="s">
        <v>80</v>
      </c>
      <c r="K14" s="4" t="s">
        <v>49603</v>
      </c>
      <c r="L14" s="1" t="s">
        <v>18</v>
      </c>
      <c r="M14" s="1"/>
      <c r="N14" s="1"/>
      <c r="O14" s="1"/>
      <c r="P14" s="1"/>
    </row>
    <row r="15" spans="1:17" ht="45" x14ac:dyDescent="0.25">
      <c r="A15" s="1" t="s">
        <v>49227</v>
      </c>
      <c r="B15" s="1"/>
      <c r="C15" s="1" t="str">
        <f>IFERROR(IF(INDEX(DD[units],MATCH($F15,DD[identifier],0))=0,"",INDEX(DD[units],MATCH($F15,DD[identifier],0))),"")</f>
        <v/>
      </c>
      <c r="D15" s="1" t="s">
        <v>49678</v>
      </c>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t="s">
        <v>80</v>
      </c>
      <c r="K15" s="4" t="s">
        <v>49604</v>
      </c>
      <c r="L15" s="1" t="s">
        <v>18</v>
      </c>
      <c r="M15" s="1"/>
      <c r="N15" s="1"/>
      <c r="O15" s="1"/>
      <c r="P15" s="1"/>
    </row>
    <row r="16" spans="1:17" ht="45" x14ac:dyDescent="0.25">
      <c r="A16" s="1" t="s">
        <v>49229</v>
      </c>
      <c r="B16" s="1"/>
      <c r="C16" s="1" t="str">
        <f>IFERROR(IF(INDEX(DD[units],MATCH($F16,DD[identifier],0))=0,"",INDEX(DD[units],MATCH($F16,DD[identifier],0))),"")</f>
        <v/>
      </c>
      <c r="D16" s="1" t="s">
        <v>49599</v>
      </c>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t="s">
        <v>80</v>
      </c>
      <c r="K16" s="4" t="s">
        <v>49605</v>
      </c>
      <c r="L16" s="1" t="s">
        <v>18</v>
      </c>
      <c r="M16" s="1"/>
      <c r="N16" s="1"/>
      <c r="O16" s="1"/>
      <c r="P16" s="1"/>
    </row>
    <row r="17" spans="1:16" ht="45" x14ac:dyDescent="0.25">
      <c r="A17" s="1" t="s">
        <v>49231</v>
      </c>
      <c r="B17" s="1"/>
      <c r="C17" s="1" t="str">
        <f>IFERROR(IF(INDEX(DD[units],MATCH($F17,DD[identifier],0))=0,"",INDEX(DD[units],MATCH($F17,DD[identifier],0))),"")</f>
        <v/>
      </c>
      <c r="D17" s="1" t="s">
        <v>49678</v>
      </c>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t="s">
        <v>80</v>
      </c>
      <c r="K17" s="4" t="s">
        <v>49606</v>
      </c>
      <c r="L17" s="1" t="s">
        <v>18</v>
      </c>
      <c r="M17" s="1"/>
      <c r="N17" s="1"/>
      <c r="O17" s="1"/>
      <c r="P17" s="1"/>
    </row>
    <row r="18" spans="1:16" ht="45" x14ac:dyDescent="0.25">
      <c r="A18" s="1" t="s">
        <v>49233</v>
      </c>
      <c r="B18" s="1"/>
      <c r="C18" s="1" t="str">
        <f>IFERROR(IF(INDEX(DD[units],MATCH($F18,DD[identifier],0))=0,"",INDEX(DD[units],MATCH($F18,DD[identifier],0))),"")</f>
        <v/>
      </c>
      <c r="D18" s="1" t="s">
        <v>49683</v>
      </c>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t="s">
        <v>80</v>
      </c>
      <c r="K18" s="4" t="s">
        <v>49607</v>
      </c>
      <c r="L18" s="1" t="s">
        <v>18</v>
      </c>
      <c r="M18" s="1"/>
      <c r="N18" s="1"/>
      <c r="O18" s="1"/>
      <c r="P18" s="1"/>
    </row>
    <row r="19" spans="1:16" ht="4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49562</v>
      </c>
      <c r="K19" s="10" t="s">
        <v>49715</v>
      </c>
      <c r="L19" s="1" t="s">
        <v>18</v>
      </c>
      <c r="M19" s="1"/>
      <c r="N19" s="1" t="b">
        <v>1</v>
      </c>
      <c r="O19" s="1"/>
      <c r="P19" s="1"/>
    </row>
    <row r="20" spans="1:16" ht="45" x14ac:dyDescent="0.25">
      <c r="A20" s="1" t="s">
        <v>49236</v>
      </c>
      <c r="B20" s="1"/>
      <c r="C20" s="1" t="str">
        <f>IFERROR(IF(INDEX(DD[units],MATCH($F20,DD[identifier],0))=0,"",INDEX(DD[units],MATCH($F20,DD[identifier],0))),"")</f>
        <v/>
      </c>
      <c r="D20" s="1" t="s">
        <v>49683</v>
      </c>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t="s">
        <v>80</v>
      </c>
      <c r="K20" s="4"/>
      <c r="L20" s="1" t="s">
        <v>18</v>
      </c>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49608</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49609</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49610</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49611</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45" x14ac:dyDescent="0.25">
      <c r="A25" s="1" t="s">
        <v>49246</v>
      </c>
      <c r="B25" s="1"/>
      <c r="C25" s="1" t="str">
        <f>IFERROR(IF(INDEX(DD[units],MATCH($F25,DD[identifier],0))=0,"",INDEX(DD[units],MATCH($F25,DD[identifier],0))),"")</f>
        <v/>
      </c>
      <c r="D25" s="1"/>
      <c r="E25" s="1" t="str">
        <f>IFERROR(INDEX(DD[data_type],MATCH(IF($N25=TRUE,$F25&amp;"/value",$F25),DD[identifier],0)),"")</f>
        <v/>
      </c>
      <c r="F25" s="4" t="s">
        <v>49612</v>
      </c>
      <c r="G25" s="1" t="s">
        <v>49247</v>
      </c>
      <c r="H25" s="2" t="str">
        <f>IFERROR(INDEX(DD[description],MATCH($F25,DD[identifier],0)),"")</f>
        <v/>
      </c>
      <c r="I25" s="1" t="str">
        <f>IFERROR(INDEX(DD[kind],MATCH(IF(N25,$F25&amp;"/value",$F25),DD[identifier],0)),"")</f>
        <v/>
      </c>
      <c r="J25" s="1" t="s">
        <v>66</v>
      </c>
      <c r="K25" s="4" t="s">
        <v>49713</v>
      </c>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49613</v>
      </c>
      <c r="G26" s="1" t="s">
        <v>49249</v>
      </c>
      <c r="H26" s="2" t="str">
        <f>IFERROR(INDEX(DD[description],MATCH($F26,DD[identifier],0)),"")</f>
        <v/>
      </c>
      <c r="I26" s="1" t="str">
        <f>IFERROR(INDEX(DD[kind],MATCH(IF(N26,$F26&amp;"/value",$F26),DD[identifier],0)),"")</f>
        <v/>
      </c>
      <c r="J26" s="1" t="s">
        <v>66</v>
      </c>
      <c r="K26" s="4" t="s">
        <v>49714</v>
      </c>
      <c r="L26" s="1" t="s">
        <v>18</v>
      </c>
      <c r="M26" s="1"/>
      <c r="N26" s="1" t="b">
        <v>1</v>
      </c>
      <c r="O26" s="1"/>
      <c r="P26" s="1"/>
    </row>
    <row r="27" spans="1:16" ht="6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66</v>
      </c>
      <c r="K27" s="4" t="s">
        <v>49716</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49560</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45" x14ac:dyDescent="0.25">
      <c r="A31" s="1" t="s">
        <v>49256</v>
      </c>
      <c r="B31" s="1"/>
      <c r="C31" s="1" t="str">
        <f>IFERROR(IF(INDEX(DD[units],MATCH($F31,DD[identifier],0))=0,"",INDEX(DD[units],MATCH($F31,DD[identifier],0))),"")</f>
        <v/>
      </c>
      <c r="D31" s="1" t="s">
        <v>49599</v>
      </c>
      <c r="E31" s="1" t="str">
        <f>IFERROR(INDEX(DD[data_type],MATCH(IF($N31=TRUE,$F31&amp;"/value",$F31),DD[identifier],0)),"")</f>
        <v/>
      </c>
      <c r="F31" s="4" t="s">
        <v>49554</v>
      </c>
      <c r="G31" s="1" t="s">
        <v>49257</v>
      </c>
      <c r="H31" s="2" t="str">
        <f>IFERROR(INDEX(DD[description],MATCH($F31,DD[identifier],0)),"")</f>
        <v/>
      </c>
      <c r="I31" s="1"/>
      <c r="J31" s="1" t="s">
        <v>80</v>
      </c>
      <c r="K31" s="4" t="s">
        <v>49704</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49581</v>
      </c>
      <c r="G33" s="1" t="s">
        <v>49259</v>
      </c>
      <c r="H33" s="2" t="str">
        <f>IFERROR(INDEX(DD[description],MATCH($F33,DD[identifier],0)),"")</f>
        <v/>
      </c>
      <c r="I33" s="1"/>
      <c r="J33" s="1" t="s">
        <v>66</v>
      </c>
      <c r="K33" s="4" t="s">
        <v>49705</v>
      </c>
      <c r="L33" s="1" t="s">
        <v>18</v>
      </c>
      <c r="M33" s="1"/>
      <c r="N33" s="1" t="b">
        <v>1</v>
      </c>
      <c r="O33" s="1" t="s">
        <v>49670</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49582</v>
      </c>
      <c r="G34" s="1" t="s">
        <v>49261</v>
      </c>
      <c r="H34" s="2" t="str">
        <f>IFERROR(INDEX(DD[description],MATCH($F34,DD[identifier],0)),"")</f>
        <v/>
      </c>
      <c r="I34" s="1"/>
      <c r="J34" s="1" t="s">
        <v>66</v>
      </c>
      <c r="K34" s="4" t="s">
        <v>49706</v>
      </c>
      <c r="L34" s="1" t="s">
        <v>18</v>
      </c>
      <c r="M34" s="1"/>
      <c r="N34" s="1" t="b">
        <v>1</v>
      </c>
      <c r="O34" s="1" t="s">
        <v>49670</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49583</v>
      </c>
      <c r="G35" s="1" t="s">
        <v>49263</v>
      </c>
      <c r="H35" s="2" t="str">
        <f>IFERROR(INDEX(DD[description],MATCH($F35,DD[identifier],0)),"")</f>
        <v/>
      </c>
      <c r="I35" s="1"/>
      <c r="J35" s="1" t="s">
        <v>66</v>
      </c>
      <c r="K35" s="4" t="s">
        <v>49706</v>
      </c>
      <c r="L35" s="1" t="s">
        <v>18</v>
      </c>
      <c r="M35" s="1"/>
      <c r="N35" s="1" t="b">
        <v>1</v>
      </c>
      <c r="O35" s="1" t="s">
        <v>49670</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49584</v>
      </c>
      <c r="G36" s="1" t="s">
        <v>49265</v>
      </c>
      <c r="H36" s="2" t="str">
        <f>IFERROR(INDEX(DD[description],MATCH($F36,DD[identifier],0)),"")</f>
        <v/>
      </c>
      <c r="I36" s="1"/>
      <c r="J36" s="1" t="s">
        <v>66</v>
      </c>
      <c r="K36" s="4" t="s">
        <v>49706</v>
      </c>
      <c r="L36" s="1" t="s">
        <v>18</v>
      </c>
      <c r="M36" s="1"/>
      <c r="N36" s="1" t="b">
        <v>1</v>
      </c>
      <c r="O36" s="1" t="s">
        <v>49670</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49671</v>
      </c>
      <c r="G38" s="1" t="s">
        <v>49269</v>
      </c>
      <c r="H38" s="2" t="str">
        <f>IFERROR(INDEX(DD[description],MATCH($F38,DD[identifier],0)),"")</f>
        <v/>
      </c>
      <c r="I38" s="1"/>
      <c r="J38" s="1" t="s">
        <v>66</v>
      </c>
      <c r="K38" s="4" t="s">
        <v>49706</v>
      </c>
      <c r="L38" s="1" t="s">
        <v>18</v>
      </c>
      <c r="M38" s="1"/>
      <c r="N38" s="1" t="b">
        <v>1</v>
      </c>
      <c r="O38" s="1" t="s">
        <v>49670</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49672</v>
      </c>
      <c r="G39" s="1" t="s">
        <v>49271</v>
      </c>
      <c r="H39" s="2" t="str">
        <f>IFERROR(INDEX(DD[description],MATCH($F39,DD[identifier],0)),"")</f>
        <v/>
      </c>
      <c r="I39" s="1"/>
      <c r="J39" s="1" t="s">
        <v>66</v>
      </c>
      <c r="K39" s="4" t="s">
        <v>49706</v>
      </c>
      <c r="L39" s="1" t="s">
        <v>18</v>
      </c>
      <c r="M39" s="1"/>
      <c r="N39" s="1" t="b">
        <v>1</v>
      </c>
      <c r="O39" s="1" t="s">
        <v>49670</v>
      </c>
      <c r="P39" s="1"/>
    </row>
    <row r="40" spans="1:16" ht="60" x14ac:dyDescent="0.25">
      <c r="A40" s="1" t="s">
        <v>49272</v>
      </c>
      <c r="B40" s="1"/>
      <c r="C40" s="1" t="str">
        <f>IFERROR(IF(INDEX(DD[units],MATCH($F40,DD[identifier],0))=0,"",INDEX(DD[units],MATCH($F40,DD[identifier],0))),"")</f>
        <v/>
      </c>
      <c r="D40" s="1"/>
      <c r="E40" s="1" t="str">
        <f>IFERROR(INDEX(DD[data_type],MATCH(IF($N40=TRUE,$F40&amp;"/value",$F40),DD[identifier],0)),"")</f>
        <v/>
      </c>
      <c r="F40" s="4" t="s">
        <v>49673</v>
      </c>
      <c r="G40" s="1" t="s">
        <v>49273</v>
      </c>
      <c r="H40" s="2" t="str">
        <f>IFERROR(INDEX(DD[description],MATCH($F40,DD[identifier],0)),"")</f>
        <v/>
      </c>
      <c r="I40" s="1"/>
      <c r="J40" s="1" t="s">
        <v>66</v>
      </c>
      <c r="K40" s="4" t="s">
        <v>49706</v>
      </c>
      <c r="L40" s="1" t="s">
        <v>18</v>
      </c>
      <c r="M40" s="1"/>
      <c r="N40" s="1" t="b">
        <v>1</v>
      </c>
      <c r="O40" s="1" t="s">
        <v>49670</v>
      </c>
      <c r="P40" s="1"/>
    </row>
    <row r="41" spans="1:16" ht="75" x14ac:dyDescent="0.25">
      <c r="A41" s="1" t="s">
        <v>49274</v>
      </c>
      <c r="B41" s="1"/>
      <c r="C41" s="1" t="str">
        <f>IFERROR(IF(INDEX(DD[units],MATCH($F41,DD[identifier],0))=0,"",INDEX(DD[units],MATCH($F41,DD[identifier],0))),"")</f>
        <v/>
      </c>
      <c r="D41" s="1" t="s">
        <v>49599</v>
      </c>
      <c r="E41" s="1" t="str">
        <f>IFERROR(INDEX(DD[data_type],MATCH(IF($N41=TRUE,$F41&amp;"/value",$F41),DD[identifier],0)),"")</f>
        <v/>
      </c>
      <c r="F41" s="4" t="s">
        <v>49554</v>
      </c>
      <c r="G41" s="1" t="s">
        <v>49275</v>
      </c>
      <c r="H41" s="2" t="str">
        <f>IFERROR(INDEX(DD[description],MATCH($F41,DD[identifier],0)),"")</f>
        <v/>
      </c>
      <c r="I41" s="1"/>
      <c r="J41" s="1" t="s">
        <v>80</v>
      </c>
      <c r="K41" s="4" t="s">
        <v>49708</v>
      </c>
      <c r="L41" s="1" t="s">
        <v>18</v>
      </c>
      <c r="M41" s="1"/>
      <c r="N41" s="1"/>
      <c r="O41" s="1"/>
      <c r="P41" s="1"/>
    </row>
    <row r="42" spans="1:16" ht="45" x14ac:dyDescent="0.25">
      <c r="A42" s="1" t="s">
        <v>49276</v>
      </c>
      <c r="B42" s="1"/>
      <c r="C42" s="1" t="str">
        <f>IFERROR(IF(INDEX(DD[units],MATCH($F42,DD[identifier],0))=0,"",INDEX(DD[units],MATCH($F42,DD[identifier],0))),"")</f>
        <v/>
      </c>
      <c r="D42" s="1" t="s">
        <v>49599</v>
      </c>
      <c r="E42" s="1" t="str">
        <f>IFERROR(INDEX(DD[data_type],MATCH(IF($N42=TRUE,$F42&amp;"/value",$F42),DD[identifier],0)),"")</f>
        <v/>
      </c>
      <c r="F42" s="4" t="s">
        <v>49554</v>
      </c>
      <c r="G42" s="1" t="s">
        <v>49277</v>
      </c>
      <c r="H42" s="2" t="str">
        <f>IFERROR(INDEX(DD[description],MATCH($F42,DD[identifier],0)),"")</f>
        <v/>
      </c>
      <c r="I42" s="1"/>
      <c r="J42" s="1" t="s">
        <v>80</v>
      </c>
      <c r="K42" s="4" t="s">
        <v>49614</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49585</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49599</v>
      </c>
      <c r="E45" s="1" t="str">
        <f>IFERROR(INDEX(DD[data_type],MATCH(IF($N45=TRUE,$F45&amp;"/value",$F45),DD[identifier],0)),"")</f>
        <v/>
      </c>
      <c r="F45" s="4" t="s">
        <v>49554</v>
      </c>
      <c r="G45" s="1" t="s">
        <v>49281</v>
      </c>
      <c r="H45" s="2" t="str">
        <f>IFERROR(INDEX(DD[description],MATCH($F45,DD[identifier],0)),"")</f>
        <v/>
      </c>
      <c r="I45" s="1"/>
      <c r="J45" s="1" t="s">
        <v>80</v>
      </c>
      <c r="K45" s="4" t="s">
        <v>49615</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49586</v>
      </c>
      <c r="G46" s="1" t="s">
        <v>49283</v>
      </c>
      <c r="H46" s="2" t="str">
        <f>IFERROR(INDEX(DD[description],MATCH($F46,DD[identifier],0)),"")</f>
        <v/>
      </c>
      <c r="I46" s="1"/>
      <c r="J46" s="1" t="s">
        <v>66</v>
      </c>
      <c r="K46" s="4" t="s">
        <v>49709</v>
      </c>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7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s="1" t="s">
        <v>66</v>
      </c>
      <c r="K49" s="4" t="s">
        <v>49717</v>
      </c>
      <c r="L49" s="1" t="s">
        <v>49205</v>
      </c>
      <c r="M49" s="1" t="s">
        <v>49719</v>
      </c>
      <c r="N49" s="1" t="b">
        <v>1</v>
      </c>
      <c r="O49" s="1"/>
      <c r="P49" s="1" t="s">
        <v>49718</v>
      </c>
    </row>
    <row r="50" spans="1:16" ht="45" x14ac:dyDescent="0.25">
      <c r="A50" s="1" t="s">
        <v>36</v>
      </c>
      <c r="B50" s="1"/>
      <c r="C50" s="1" t="str">
        <f>IFERROR(IF(INDEX(DD[units],MATCH($F50,DD[identifier],0))=0,"",INDEX(DD[units],MATCH($F50,DD[identifier],0))),"")</f>
        <v/>
      </c>
      <c r="D50" s="1" t="s">
        <v>49683</v>
      </c>
      <c r="E50" s="1" t="str">
        <f>IFERROR(INDEX(DD[data_type],MATCH(IF($N50=TRUE,$F50&amp;"/value",$F50),DD[identifier],0)),"")</f>
        <v/>
      </c>
      <c r="F50" s="4" t="s">
        <v>49554</v>
      </c>
      <c r="G50" s="1" t="s">
        <v>49288</v>
      </c>
      <c r="H50" s="2" t="str">
        <f>IFERROR(INDEX(DD[description],MATCH($F50,DD[identifier],0)),"")</f>
        <v/>
      </c>
      <c r="I50" s="1"/>
      <c r="J50" s="1" t="s">
        <v>80</v>
      </c>
      <c r="K50" s="4" t="s">
        <v>49710</v>
      </c>
      <c r="L50" s="1" t="s">
        <v>18</v>
      </c>
      <c r="M50" s="1"/>
      <c r="N50" s="1"/>
      <c r="O50" s="1"/>
      <c r="P50" s="1"/>
    </row>
    <row r="51" spans="1:16" ht="45" x14ac:dyDescent="0.25">
      <c r="A51" s="1" t="s">
        <v>49289</v>
      </c>
      <c r="B51" s="1"/>
      <c r="C51" s="1" t="str">
        <f>IFERROR(IF(INDEX(DD[units],MATCH($F51,DD[identifier],0))=0,"",INDEX(DD[units],MATCH($F51,DD[identifier],0))),"")</f>
        <v/>
      </c>
      <c r="D51" s="1" t="s">
        <v>49678</v>
      </c>
      <c r="E51" s="1" t="str">
        <f>IFERROR(INDEX(DD[data_type],MATCH(IF($N51=TRUE,$F51&amp;"/value",$F51),DD[identifier],0)),"")</f>
        <v/>
      </c>
      <c r="F51" s="4" t="s">
        <v>49554</v>
      </c>
      <c r="G51" s="1" t="s">
        <v>49290</v>
      </c>
      <c r="H51" s="2" t="str">
        <f>IFERROR(INDEX(DD[description],MATCH($F51,DD[identifier],0)),"")</f>
        <v/>
      </c>
      <c r="I51" s="1"/>
      <c r="J51" s="1" t="s">
        <v>80</v>
      </c>
      <c r="K51" s="4" t="s">
        <v>49711</v>
      </c>
      <c r="L51" s="1" t="s">
        <v>18</v>
      </c>
      <c r="M51" s="1"/>
      <c r="N51" s="1"/>
      <c r="O51" s="1"/>
      <c r="P51" s="1"/>
    </row>
    <row r="52" spans="1:16" ht="90"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c r="L52" t="s">
        <v>49205</v>
      </c>
      <c r="M52" s="1" t="s">
        <v>49693</v>
      </c>
      <c r="N52" s="1" t="b">
        <v>1</v>
      </c>
      <c r="O52" s="1" t="s">
        <v>49684</v>
      </c>
      <c r="P52" s="1" t="s">
        <v>49682</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49561</v>
      </c>
      <c r="L54" t="s">
        <v>49205</v>
      </c>
      <c r="M54" s="1" t="s">
        <v>49680</v>
      </c>
      <c r="N54" s="1" t="b">
        <v>1</v>
      </c>
      <c r="O54" s="1" t="s">
        <v>49684</v>
      </c>
      <c r="P54" s="1" t="s">
        <v>49681</v>
      </c>
    </row>
    <row r="55" spans="1:16" ht="90"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t="s">
        <v>17</v>
      </c>
      <c r="K55" s="4" t="s">
        <v>49593</v>
      </c>
      <c r="L55" t="s">
        <v>18</v>
      </c>
      <c r="M55" s="1"/>
      <c r="N55" s="1" t="b">
        <v>1</v>
      </c>
      <c r="O55" s="1"/>
      <c r="P55" s="1" t="s">
        <v>49720</v>
      </c>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t="s">
        <v>49599</v>
      </c>
      <c r="E57" s="1" t="str">
        <f>IFERROR(INDEX(DD[data_type],MATCH(IF($N57=TRUE,$F57&amp;"/value",$F57),DD[identifier],0)),"")</f>
        <v/>
      </c>
      <c r="F57" s="4"/>
      <c r="G57" s="1" t="s">
        <v>49297</v>
      </c>
      <c r="H57" s="2" t="str">
        <f>IFERROR(INDEX(DD[description],MATCH($F57,DD[identifier],0)),"")</f>
        <v/>
      </c>
      <c r="I57" s="1"/>
      <c r="J57" s="1" t="s">
        <v>80</v>
      </c>
      <c r="K57" s="4" t="s">
        <v>49616</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t="s">
        <v>49599</v>
      </c>
      <c r="E61" s="1" t="str">
        <f>IFERROR(INDEX(DD[data_type],MATCH(IF($N61=TRUE,$F61&amp;"/value",$F61),DD[identifier],0)),"")</f>
        <v/>
      </c>
      <c r="F61" s="4"/>
      <c r="G61" s="1" t="s">
        <v>49302</v>
      </c>
      <c r="H61" s="2" t="str">
        <f>IFERROR(INDEX(DD[description],MATCH($F61,DD[identifier],0)),"")</f>
        <v/>
      </c>
      <c r="I61" s="1"/>
      <c r="J61" s="1" t="s">
        <v>80</v>
      </c>
      <c r="K61" s="4" t="s">
        <v>49617</v>
      </c>
      <c r="L61" s="1" t="s">
        <v>18</v>
      </c>
      <c r="M61" s="1"/>
      <c r="N61" s="1"/>
      <c r="O61" s="1"/>
      <c r="P61" s="1"/>
    </row>
    <row r="62" spans="1:16" ht="45" x14ac:dyDescent="0.25">
      <c r="A62" s="1" t="s">
        <v>49303</v>
      </c>
      <c r="B62" s="1"/>
      <c r="C62" s="1" t="str">
        <f>IFERROR(IF(INDEX(DD[units],MATCH($F62,DD[identifier],0))=0,"",INDEX(DD[units],MATCH($F62,DD[identifier],0))),"")</f>
        <v/>
      </c>
      <c r="D62" s="1" t="s">
        <v>49599</v>
      </c>
      <c r="E62" s="1" t="str">
        <f>IFERROR(INDEX(DD[data_type],MATCH(IF($N62=TRUE,$F62&amp;"/value",$F62),DD[identifier],0)),"")</f>
        <v/>
      </c>
      <c r="F62" s="4"/>
      <c r="G62" s="1" t="s">
        <v>49304</v>
      </c>
      <c r="H62" s="2" t="str">
        <f>IFERROR(INDEX(DD[description],MATCH($F62,DD[identifier],0)),"")</f>
        <v/>
      </c>
      <c r="I62" s="1"/>
      <c r="J62" s="1" t="s">
        <v>80</v>
      </c>
      <c r="K62" s="4"/>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49563</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49618</v>
      </c>
      <c r="L65" s="1" t="s">
        <v>18</v>
      </c>
      <c r="M65" s="1"/>
      <c r="N65" s="1" t="b">
        <v>1</v>
      </c>
      <c r="O65" s="1"/>
      <c r="P65" s="1"/>
    </row>
    <row r="66" spans="1:16" ht="45" x14ac:dyDescent="0.25">
      <c r="A66" s="1" t="s">
        <v>49311</v>
      </c>
      <c r="B66" s="1"/>
      <c r="C66" s="1" t="str">
        <f>IFERROR(IF(INDEX(DD[units],MATCH($F66,DD[identifier],0))=0,"",INDEX(DD[units],MATCH($F66,DD[identifier],0))),"")</f>
        <v/>
      </c>
      <c r="D66" s="1" t="s">
        <v>49599</v>
      </c>
      <c r="E66" s="1" t="str">
        <f>IFERROR(INDEX(DD[data_type],MATCH(IF($N66=TRUE,$F66&amp;"/value",$F66),DD[identifier],0)),"")</f>
        <v/>
      </c>
      <c r="F66" s="4"/>
      <c r="G66" s="1" t="s">
        <v>49312</v>
      </c>
      <c r="H66" s="2" t="str">
        <f>IFERROR(INDEX(DD[description],MATCH($F66,DD[identifier],0)),"")</f>
        <v/>
      </c>
      <c r="I66" s="1"/>
      <c r="J66" s="1" t="s">
        <v>80</v>
      </c>
      <c r="K66" s="4" t="s">
        <v>49619</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t="s">
        <v>49599</v>
      </c>
      <c r="E71" s="1" t="str">
        <f>IFERROR(INDEX(DD[data_type],MATCH(IF($N71=TRUE,$F71&amp;"/value",$F71),DD[identifier],0)),"")</f>
        <v/>
      </c>
      <c r="F71" s="4"/>
      <c r="G71" s="1" t="s">
        <v>49321</v>
      </c>
      <c r="H71" s="2" t="str">
        <f>IFERROR(INDEX(DD[description],MATCH($F71,DD[identifier],0)),"")</f>
        <v/>
      </c>
      <c r="I71" s="1"/>
      <c r="J71" s="1" t="s">
        <v>80</v>
      </c>
      <c r="K71" s="4" t="s">
        <v>49620</v>
      </c>
      <c r="L71" s="1" t="s">
        <v>18</v>
      </c>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49663</v>
      </c>
      <c r="G76" s="1" t="s">
        <v>49329</v>
      </c>
      <c r="H76" s="2" t="str">
        <f>IFERROR(INDEX(DD[description],MATCH($F76,DD[identifier],0)),"")</f>
        <v/>
      </c>
      <c r="I76" s="1"/>
      <c r="J76" s="1"/>
      <c r="K76" s="4" t="s">
        <v>49664</v>
      </c>
      <c r="L76" s="1"/>
      <c r="M76" s="1"/>
      <c r="N76" s="1"/>
      <c r="O76" s="1"/>
      <c r="P76" s="1"/>
    </row>
    <row r="77" spans="1:16" ht="90" x14ac:dyDescent="0.25">
      <c r="A77" s="1" t="s">
        <v>49330</v>
      </c>
      <c r="B77" s="1"/>
      <c r="C77" s="1" t="str">
        <f>IFERROR(IF(INDEX(DD[units],MATCH($F77,DD[identifier],0))=0,"",INDEX(DD[units],MATCH($F77,DD[identifier],0))),"")</f>
        <v/>
      </c>
      <c r="D77" s="1"/>
      <c r="E77" s="1" t="str">
        <f>IFERROR(INDEX(DD[data_type],MATCH(IF($N77=TRUE,$F77&amp;"/value",$F77),DD[identifier],0)),"")</f>
        <v/>
      </c>
      <c r="F77" s="4" t="s">
        <v>49690</v>
      </c>
      <c r="G77" s="1" t="s">
        <v>49331</v>
      </c>
      <c r="H77" s="2" t="str">
        <f>IFERROR(INDEX(DD[description],MATCH($F77,DD[identifier],0)),"")</f>
        <v/>
      </c>
      <c r="I77" s="1"/>
      <c r="J77" s="1" t="s">
        <v>17</v>
      </c>
      <c r="K77" s="4" t="s">
        <v>49621</v>
      </c>
      <c r="L77" s="1" t="s">
        <v>18</v>
      </c>
      <c r="M77" s="1"/>
      <c r="N77" s="1" t="b">
        <v>1</v>
      </c>
      <c r="O77" s="1"/>
      <c r="P77" s="1"/>
    </row>
    <row r="78" spans="1:16" x14ac:dyDescent="0.25">
      <c r="A78" s="1" t="s">
        <v>49332</v>
      </c>
      <c r="B78" s="1"/>
      <c r="C78" s="1" t="str">
        <f>IFERROR(IF(INDEX(DD[units],MATCH($F78,DD[identifier],0))=0,"",INDEX(DD[units],MATCH($F78,DD[identifier],0))),"")</f>
        <v/>
      </c>
      <c r="D78" s="1"/>
      <c r="E78" s="1" t="str">
        <f>IFERROR(INDEX(DD[data_type],MATCH(IF($N78=TRUE,$F78&amp;"/value",$F78),DD[identifier],0)),"")</f>
        <v/>
      </c>
      <c r="F78" s="4"/>
      <c r="G78" s="1" t="s">
        <v>49333</v>
      </c>
      <c r="H78" s="2" t="str">
        <f>IFERROR(INDEX(DD[description],MATCH($F78,DD[identifier],0)),"")</f>
        <v/>
      </c>
      <c r="I78" s="1"/>
      <c r="J78" s="1"/>
      <c r="K78" s="4"/>
      <c r="L78" s="1" t="s">
        <v>18</v>
      </c>
      <c r="M78" s="1"/>
      <c r="N78" s="1" t="b">
        <v>1</v>
      </c>
      <c r="O78" s="1"/>
      <c r="P78" s="1"/>
    </row>
    <row r="79" spans="1:16" ht="45" x14ac:dyDescent="0.25">
      <c r="A79" s="1" t="s">
        <v>49334</v>
      </c>
      <c r="B79" s="1"/>
      <c r="C79" s="1" t="str">
        <f>IFERROR(IF(INDEX(DD[units],MATCH($F79,DD[identifier],0))=0,"",INDEX(DD[units],MATCH($F79,DD[identifier],0))),"")</f>
        <v/>
      </c>
      <c r="D79" s="1"/>
      <c r="E79" s="1" t="str">
        <f>IFERROR(INDEX(DD[data_type],MATCH(IF($N79=TRUE,$F79&amp;"/value",$F79),DD[identifier],0)),"")</f>
        <v/>
      </c>
      <c r="F79" s="4" t="s">
        <v>49691</v>
      </c>
      <c r="G79" s="1" t="s">
        <v>49335</v>
      </c>
      <c r="H79" s="2" t="str">
        <f>IFERROR(INDEX(DD[description],MATCH($F79,DD[identifier],0)),"")</f>
        <v/>
      </c>
      <c r="I79" s="1"/>
      <c r="J79" s="1" t="s">
        <v>17</v>
      </c>
      <c r="K79" s="4" t="s">
        <v>49622</v>
      </c>
      <c r="L79" s="1" t="s">
        <v>18</v>
      </c>
      <c r="M79" s="1"/>
      <c r="N79" s="1" t="b">
        <v>1</v>
      </c>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c r="G80" s="1" t="s">
        <v>49337</v>
      </c>
      <c r="H80" s="2" t="str">
        <f>IFERROR(INDEX(DD[description],MATCH($F80,DD[identifier],0)),"")</f>
        <v/>
      </c>
      <c r="I80" s="1"/>
      <c r="J80" s="1"/>
      <c r="K80" s="4"/>
      <c r="L80" s="1" t="s">
        <v>18</v>
      </c>
      <c r="M80" s="1"/>
      <c r="N80" s="1" t="b">
        <v>1</v>
      </c>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49623</v>
      </c>
      <c r="G81" s="1" t="s">
        <v>49339</v>
      </c>
      <c r="H81" s="2" t="str">
        <f>IFERROR(INDEX(DD[description],MATCH($F81,DD[identifier],0)),"")</f>
        <v/>
      </c>
      <c r="I81" s="1"/>
      <c r="J81" s="1" t="s">
        <v>17</v>
      </c>
      <c r="K81" s="4" t="s">
        <v>49624</v>
      </c>
      <c r="L81" s="1" t="s">
        <v>18</v>
      </c>
      <c r="M81" s="1"/>
      <c r="N81" s="1" t="b">
        <v>1</v>
      </c>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c r="G82" s="1" t="s">
        <v>49341</v>
      </c>
      <c r="H82" s="2" t="str">
        <f>IFERROR(INDEX(DD[description],MATCH($F82,DD[identifier],0)),"")</f>
        <v/>
      </c>
      <c r="I82" s="1"/>
      <c r="J82" s="1"/>
      <c r="K82" s="4"/>
      <c r="L82" s="1" t="s">
        <v>18</v>
      </c>
      <c r="M82" s="1"/>
      <c r="N82" s="1" t="b">
        <v>1</v>
      </c>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
      </c>
      <c r="D84" s="1"/>
      <c r="E84" s="1" t="str">
        <f>IFERROR(INDEX(DD[data_type],MATCH(IF($N84=TRUE,$F84&amp;"/value",$F84),DD[identifier],0)),"")</f>
        <v/>
      </c>
      <c r="F84" s="4"/>
      <c r="G84" s="1" t="s">
        <v>49345</v>
      </c>
      <c r="H84" s="2" t="str">
        <f>IFERROR(INDEX(DD[description],MATCH($F84,DD[identifier],0)),"")</f>
        <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49625</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49665</v>
      </c>
      <c r="G86" s="1" t="s">
        <v>49348</v>
      </c>
      <c r="H86" s="2" t="str">
        <f>IFERROR(INDEX(DD[description],MATCH($F86,DD[identifier],0)),"")</f>
        <v/>
      </c>
      <c r="I86" s="1"/>
      <c r="J86" s="1" t="s">
        <v>17</v>
      </c>
      <c r="K86" s="4"/>
      <c r="L86" s="1" t="s">
        <v>18</v>
      </c>
      <c r="M86" s="1"/>
      <c r="N86" s="1" t="b">
        <v>1</v>
      </c>
      <c r="O86" s="1"/>
      <c r="P86" s="1"/>
    </row>
    <row r="87" spans="1:16" ht="30" x14ac:dyDescent="0.25">
      <c r="A87" s="1" t="s">
        <v>49349</v>
      </c>
      <c r="B87" s="1"/>
      <c r="C87" s="1" t="str">
        <f>IFERROR(IF(INDEX(DD[units],MATCH($F87,DD[identifier],0))=0,"",INDEX(DD[units],MATCH($F87,DD[identifier],0))),"")</f>
        <v/>
      </c>
      <c r="D87" s="1"/>
      <c r="E87" s="1" t="str">
        <f>IFERROR(INDEX(DD[data_type],MATCH(IF($N87=TRUE,$F87&amp;"/value",$F87),DD[identifier],0)),"")</f>
        <v/>
      </c>
      <c r="F87" s="4" t="s">
        <v>49700</v>
      </c>
      <c r="G87" s="1" t="s">
        <v>49350</v>
      </c>
      <c r="H87" s="2" t="str">
        <f>IFERROR(INDEX(DD[description],MATCH($F87,DD[identifier],0)),"")</f>
        <v/>
      </c>
      <c r="I87" s="1"/>
      <c r="J87" t="s">
        <v>17</v>
      </c>
      <c r="K87" s="4"/>
      <c r="L87" t="s">
        <v>49205</v>
      </c>
      <c r="M87" s="1" t="s">
        <v>49694</v>
      </c>
      <c r="N87" s="1" t="b">
        <v>1</v>
      </c>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49626</v>
      </c>
      <c r="L88" s="1"/>
      <c r="M88" s="1"/>
      <c r="N88" s="1"/>
      <c r="O88" s="1"/>
      <c r="P88" s="1"/>
    </row>
    <row r="89" spans="1:16" ht="30" x14ac:dyDescent="0.25">
      <c r="A89" s="1" t="s">
        <v>49353</v>
      </c>
      <c r="B89" s="1"/>
      <c r="C89" s="1" t="str">
        <f>IFERROR(IF(INDEX(DD[units],MATCH($F89,DD[identifier],0))=0,"",INDEX(DD[units],MATCH($F89,DD[identifier],0))),"")</f>
        <v/>
      </c>
      <c r="D89" s="1"/>
      <c r="E89" s="1" t="str">
        <f>IFERROR(INDEX(DD[data_type],MATCH(IF($N89=TRUE,$F89&amp;"/value",$F89),DD[identifier],0)),"")</f>
        <v/>
      </c>
      <c r="F89" s="4" t="s">
        <v>49689</v>
      </c>
      <c r="G89" s="1" t="s">
        <v>49354</v>
      </c>
      <c r="H89" s="2" t="str">
        <f>IFERROR(INDEX(DD[description],MATCH($F89,DD[identifier],0)),"")</f>
        <v/>
      </c>
      <c r="I89" s="1"/>
      <c r="J89" s="1" t="s">
        <v>17</v>
      </c>
      <c r="K89" s="4" t="s">
        <v>49596</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49666</v>
      </c>
      <c r="G90" s="1" t="s">
        <v>49356</v>
      </c>
      <c r="H90" s="2" t="str">
        <f>IFERROR(INDEX(DD[description],MATCH($F90,DD[identifier],0)),"")</f>
        <v/>
      </c>
      <c r="I90" s="1"/>
      <c r="J90" s="1" t="s">
        <v>17</v>
      </c>
      <c r="K90" s="4"/>
      <c r="L90" s="1" t="s">
        <v>18</v>
      </c>
      <c r="M90" s="1"/>
      <c r="N90" s="1" t="b">
        <v>1</v>
      </c>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49627</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49628</v>
      </c>
      <c r="G92" s="1" t="s">
        <v>49360</v>
      </c>
      <c r="H92" s="2" t="str">
        <f>IFERROR(INDEX(DD[description],MATCH($F92,DD[identifier],0)),"")</f>
        <v/>
      </c>
      <c r="I92" s="1"/>
      <c r="J92" s="1" t="s">
        <v>66</v>
      </c>
      <c r="K92" s="4" t="s">
        <v>49695</v>
      </c>
      <c r="L92" s="1" t="s">
        <v>49205</v>
      </c>
      <c r="M92" s="1" t="s">
        <v>49699</v>
      </c>
      <c r="N92" s="1" t="b">
        <v>1</v>
      </c>
      <c r="O92" s="1"/>
      <c r="P92" s="1"/>
    </row>
    <row r="93" spans="1:16" ht="45" x14ac:dyDescent="0.25">
      <c r="A93" s="1" t="s">
        <v>49361</v>
      </c>
      <c r="B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49629</v>
      </c>
      <c r="L93" s="1"/>
      <c r="M93" s="1"/>
      <c r="N93" s="1"/>
      <c r="O93" s="1"/>
      <c r="P93" s="1"/>
    </row>
    <row r="94" spans="1:16" ht="30" x14ac:dyDescent="0.25">
      <c r="A94" s="1" t="s">
        <v>49363</v>
      </c>
      <c r="B94" s="1"/>
      <c r="C94" s="1" t="str">
        <f>IFERROR(IF(INDEX(DD[units],MATCH($F94,DD[identifier],0))=0,"",INDEX(DD[units],MATCH($F94,DD[identifier],0))),"")</f>
        <v/>
      </c>
      <c r="D94" s="1"/>
      <c r="E94" s="1" t="str">
        <f>IFERROR(INDEX(DD[data_type],MATCH(IF($N94=TRUE,$F94&amp;"/value",$F94),DD[identifier],0)),"")</f>
        <v/>
      </c>
      <c r="F94" s="4" t="s">
        <v>49692</v>
      </c>
      <c r="G94" s="1" t="s">
        <v>49364</v>
      </c>
      <c r="H94" s="2" t="str">
        <f>IFERROR(INDEX(DD[description],MATCH($F94,DD[identifier],0)),"")</f>
        <v/>
      </c>
      <c r="I94" s="1"/>
      <c r="J94" s="1" t="s">
        <v>17</v>
      </c>
      <c r="K94" s="4" t="s">
        <v>49596</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49667</v>
      </c>
      <c r="G95" s="1" t="s">
        <v>49366</v>
      </c>
      <c r="H95" s="2" t="str">
        <f>IFERROR(INDEX(DD[description],MATCH($F95,DD[identifier],0)),"")</f>
        <v/>
      </c>
      <c r="I95" s="1"/>
      <c r="J95" s="1" t="s">
        <v>17</v>
      </c>
      <c r="K95" s="4"/>
      <c r="L95" s="1" t="s">
        <v>18</v>
      </c>
      <c r="M95" s="1"/>
      <c r="N95" s="1" t="b">
        <v>1</v>
      </c>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49630</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49631</v>
      </c>
      <c r="G97" s="1" t="s">
        <v>49370</v>
      </c>
      <c r="H97" s="2" t="str">
        <f>IFERROR(INDEX(DD[description],MATCH($F97,DD[identifier],0)),"")</f>
        <v/>
      </c>
      <c r="I97" s="1"/>
      <c r="J97" s="1" t="s">
        <v>66</v>
      </c>
      <c r="K97" s="4" t="s">
        <v>49632</v>
      </c>
      <c r="L97" s="1" t="s">
        <v>49205</v>
      </c>
      <c r="M97" s="1" t="s">
        <v>49699</v>
      </c>
      <c r="N97" s="1" t="b">
        <v>1</v>
      </c>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49633</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17</v>
      </c>
      <c r="K99" s="4" t="s">
        <v>49596</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49668</v>
      </c>
      <c r="G100" s="1" t="s">
        <v>49376</v>
      </c>
      <c r="H100" s="2" t="str">
        <f>IFERROR(INDEX(DD[description],MATCH($F100,DD[identifier],0)),"")</f>
        <v/>
      </c>
      <c r="I100" s="1"/>
      <c r="J100" s="1" t="s">
        <v>17</v>
      </c>
      <c r="K100" s="4"/>
      <c r="L100" s="1" t="s">
        <v>18</v>
      </c>
      <c r="M100" s="1"/>
      <c r="N100" s="1" t="b">
        <v>1</v>
      </c>
      <c r="O100" s="1"/>
      <c r="P100" s="1"/>
    </row>
    <row r="101" spans="1:16" ht="30" x14ac:dyDescent="0.25">
      <c r="A101" s="1" t="s">
        <v>49377</v>
      </c>
      <c r="B101" s="1"/>
      <c r="C101" s="1" t="str">
        <f>IFERROR(IF(INDEX(DD[units],MATCH($F101,DD[identifier],0))=0,"",INDEX(DD[units],MATCH($F101,DD[identifier],0))),"")</f>
        <v/>
      </c>
      <c r="D101" s="1"/>
      <c r="E101" s="1" t="str">
        <f>IFERROR(INDEX(DD[data_type],MATCH(IF($N101=TRUE,$F101&amp;"/value",$F101),DD[identifier],0)),"")</f>
        <v/>
      </c>
      <c r="F101" s="4" t="s">
        <v>49686</v>
      </c>
      <c r="G101" s="1" t="s">
        <v>49378</v>
      </c>
      <c r="H101" s="2" t="str">
        <f>IFERROR(INDEX(DD[description],MATCH($F101,DD[identifier],0)),"")</f>
        <v/>
      </c>
      <c r="I101" s="1"/>
      <c r="J101" s="1" t="s">
        <v>17</v>
      </c>
      <c r="K101" s="4"/>
      <c r="L101" s="1" t="s">
        <v>18</v>
      </c>
      <c r="M101" s="1"/>
      <c r="N101" s="1" t="b">
        <v>1</v>
      </c>
      <c r="O101" s="1"/>
      <c r="P101" s="1"/>
    </row>
    <row r="102" spans="1:16" ht="30" x14ac:dyDescent="0.25">
      <c r="A102" s="1" t="s">
        <v>49379</v>
      </c>
      <c r="B102" s="1"/>
      <c r="C102" s="1" t="str">
        <f>IFERROR(IF(INDEX(DD[units],MATCH($F102,DD[identifier],0))=0,"",INDEX(DD[units],MATCH($F102,DD[identifier],0))),"")</f>
        <v/>
      </c>
      <c r="D102" s="1"/>
      <c r="E102" s="1" t="str">
        <f>IFERROR(INDEX(DD[data_type],MATCH(IF($N102=TRUE,$F102&amp;"/value",$F102),DD[identifier],0)),"")</f>
        <v/>
      </c>
      <c r="F102" s="4" t="s">
        <v>49688</v>
      </c>
      <c r="G102" s="4" t="s">
        <v>49380</v>
      </c>
      <c r="H102" s="2" t="str">
        <f>IFERROR(INDEX(DD[description],MATCH($F102,DD[identifier],0)),"")</f>
        <v/>
      </c>
      <c r="I102" s="1"/>
      <c r="J102" s="1" t="s">
        <v>17</v>
      </c>
      <c r="K102" s="4"/>
      <c r="L102" s="1" t="s">
        <v>18</v>
      </c>
      <c r="M102" s="1"/>
      <c r="N102" s="1" t="b">
        <v>1</v>
      </c>
      <c r="O102" s="1"/>
      <c r="P102" s="1"/>
    </row>
    <row r="103" spans="1:16" ht="30" x14ac:dyDescent="0.25">
      <c r="A103" s="1" t="s">
        <v>49381</v>
      </c>
      <c r="B103" s="1"/>
      <c r="C103" s="1" t="str">
        <f>IFERROR(IF(INDEX(DD[units],MATCH($F103,DD[identifier],0))=0,"",INDEX(DD[units],MATCH($F103,DD[identifier],0))),"")</f>
        <v/>
      </c>
      <c r="D103" s="1"/>
      <c r="E103" s="1" t="str">
        <f>IFERROR(INDEX(DD[data_type],MATCH(IF($N103=TRUE,$F103&amp;"/value",$F103),DD[identifier],0)),"")</f>
        <v/>
      </c>
      <c r="F103" s="4" t="s">
        <v>49685</v>
      </c>
      <c r="G103" s="4" t="s">
        <v>49382</v>
      </c>
      <c r="H103" s="2" t="str">
        <f>IFERROR(INDEX(DD[description],MATCH($F103,DD[identifier],0)),"")</f>
        <v/>
      </c>
      <c r="I103" s="1"/>
      <c r="J103" s="1" t="s">
        <v>17</v>
      </c>
      <c r="K103" s="4"/>
      <c r="L103" s="1" t="s">
        <v>18</v>
      </c>
      <c r="M103" s="1"/>
      <c r="N103" s="1" t="b">
        <v>1</v>
      </c>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49634</v>
      </c>
      <c r="G104" s="4" t="s">
        <v>49436</v>
      </c>
      <c r="H104" s="2" t="str">
        <f>IFERROR(INDEX(DD[description],MATCH($F104,DD[identifier],0)),"")</f>
        <v/>
      </c>
      <c r="I104" s="1"/>
      <c r="J104" s="1" t="s">
        <v>17</v>
      </c>
      <c r="K104" s="4"/>
      <c r="L104" s="1" t="s">
        <v>18</v>
      </c>
      <c r="M104" s="1"/>
      <c r="N104" s="1" t="b">
        <v>1</v>
      </c>
      <c r="O104" s="1"/>
      <c r="P104" s="1"/>
    </row>
    <row r="105" spans="1:16" ht="30" x14ac:dyDescent="0.25">
      <c r="A105" s="1" t="s">
        <v>49384</v>
      </c>
      <c r="B105" s="1"/>
      <c r="C105" s="1" t="str">
        <f>IFERROR(IF(INDEX(DD[units],MATCH($F105,DD[identifier],0))=0,"",INDEX(DD[units],MATCH($F105,DD[identifier],0))),"")</f>
        <v/>
      </c>
      <c r="D105" s="1"/>
      <c r="E105" s="1" t="str">
        <f>IFERROR(INDEX(DD[data_type],MATCH(IF($N105=TRUE,$F105&amp;"/value",$F105),DD[identifier],0)),"")</f>
        <v/>
      </c>
      <c r="F105" s="4" t="s">
        <v>49687</v>
      </c>
      <c r="G105" s="4" t="s">
        <v>49385</v>
      </c>
      <c r="H105" s="2" t="str">
        <f>IFERROR(INDEX(DD[description],MATCH($F105,DD[identifier],0)),"")</f>
        <v/>
      </c>
      <c r="I105" s="1"/>
      <c r="J105" s="1" t="s">
        <v>17</v>
      </c>
      <c r="K105" s="4" t="s">
        <v>49596</v>
      </c>
      <c r="L105" s="1" t="s">
        <v>18</v>
      </c>
      <c r="M105" s="1"/>
      <c r="N105" s="1" t="b">
        <v>1</v>
      </c>
      <c r="O105" s="1"/>
      <c r="P105" s="1"/>
    </row>
    <row r="106" spans="1:16" ht="30"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49696</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49597</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t="s">
        <v>80</v>
      </c>
      <c r="K109" s="4"/>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49635</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t="s">
        <v>80</v>
      </c>
      <c r="K111" s="4" t="s">
        <v>49636</v>
      </c>
      <c r="L111" s="1"/>
      <c r="M111" s="1"/>
      <c r="N111" s="1"/>
      <c r="O111" s="1"/>
      <c r="P111" s="1"/>
    </row>
    <row r="112" spans="1:16"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17</v>
      </c>
      <c r="K112" s="4" t="s">
        <v>49595</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17</v>
      </c>
      <c r="K113" s="4" t="s">
        <v>49595</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t="s">
        <v>80</v>
      </c>
      <c r="K114" s="4" t="s">
        <v>49637</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17</v>
      </c>
      <c r="K115" s="4" t="s">
        <v>49595</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17</v>
      </c>
      <c r="K116" s="4" t="s">
        <v>49595</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t="s">
        <v>80</v>
      </c>
      <c r="K117" s="4" t="s">
        <v>49638</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t="s">
        <v>49697</v>
      </c>
      <c r="L124" s="1" t="s">
        <v>18</v>
      </c>
      <c r="M124" s="1"/>
      <c r="N124" s="1" t="b">
        <v>1</v>
      </c>
      <c r="O124" s="1"/>
      <c r="P124" s="1"/>
    </row>
    <row r="125" spans="1:16" ht="75" x14ac:dyDescent="0.25">
      <c r="A125"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49639</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49640</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49641</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49642</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49643</v>
      </c>
      <c r="L129" s="7"/>
      <c r="M129" s="1"/>
      <c r="N129" s="1"/>
      <c r="O129" s="1"/>
      <c r="P129" s="1"/>
    </row>
    <row r="130" spans="1:16" ht="3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t="s">
        <v>49562</v>
      </c>
      <c r="K130" s="4" t="s">
        <v>49698</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t="s">
        <v>49562</v>
      </c>
      <c r="K131" s="4" t="s">
        <v>49698</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t="s">
        <v>49562</v>
      </c>
      <c r="K132" s="4" t="s">
        <v>49698</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t="s">
        <v>49562</v>
      </c>
      <c r="K133" s="4" t="s">
        <v>49698</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49644</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49645</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49646</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49647</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49702</v>
      </c>
      <c r="G138" s="4" t="s">
        <v>49464</v>
      </c>
      <c r="H138" s="2" t="str">
        <f>IFERROR(INDEX(DD[description],MATCH($F138,DD[identifier],0)),"")</f>
        <v/>
      </c>
      <c r="I138" s="1"/>
      <c r="J138" s="1" t="s">
        <v>17</v>
      </c>
      <c r="K138" s="4" t="s">
        <v>49648</v>
      </c>
      <c r="L138" s="1" t="s">
        <v>18</v>
      </c>
      <c r="M138" s="1"/>
      <c r="N138" s="1" t="b">
        <v>1</v>
      </c>
      <c r="O138" s="9" t="s">
        <v>49701</v>
      </c>
      <c r="P138" s="1"/>
    </row>
    <row r="139" spans="1:16" ht="42.75" x14ac:dyDescent="0.25">
      <c r="A139" s="1" t="s">
        <v>49424</v>
      </c>
      <c r="B139" s="1"/>
      <c r="C139" s="1" t="str">
        <f>IFERROR(IF(INDEX(DD[units],MATCH($F139,DD[identifier],0))=0,"",INDEX(DD[units],MATCH($F139,DD[identifier],0))),"")</f>
        <v/>
      </c>
      <c r="D139" s="1"/>
      <c r="E139" s="1" t="str">
        <f>IFERROR(INDEX(DD[data_type],MATCH(IF($N139=TRUE,$F139&amp;"/value",$F139),DD[identifier],0)),"")</f>
        <v/>
      </c>
      <c r="F139" s="4" t="s">
        <v>49703</v>
      </c>
      <c r="G139" s="4" t="s">
        <v>49465</v>
      </c>
      <c r="H139" s="2" t="str">
        <f>IFERROR(INDEX(DD[description],MATCH($F139,DD[identifier],0)),"")</f>
        <v/>
      </c>
      <c r="I139" s="1"/>
      <c r="J139" s="1" t="s">
        <v>17</v>
      </c>
      <c r="K139" s="4" t="s">
        <v>49649</v>
      </c>
      <c r="L139" s="1" t="s">
        <v>18</v>
      </c>
      <c r="M139" s="1"/>
      <c r="N139" s="1" t="b">
        <v>1</v>
      </c>
      <c r="O139" s="9" t="s">
        <v>49701</v>
      </c>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49650</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49651</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49652</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49653</v>
      </c>
      <c r="L143" s="1"/>
      <c r="M143" s="1"/>
      <c r="N143" s="1"/>
      <c r="O143" s="1"/>
      <c r="P143" s="1"/>
    </row>
    <row r="144" spans="1:16" ht="60" x14ac:dyDescent="0.25">
      <c r="A144" s="1" t="s">
        <v>49429</v>
      </c>
      <c r="B144" s="1"/>
      <c r="C144" s="1" t="str">
        <f>IFERROR(IF(INDEX(DD[units],MATCH($F144,DD[identifier],0))=0,"",INDEX(DD[units],MATCH($F144,DD[identifier],0))),"")</f>
        <v/>
      </c>
      <c r="D144" s="1" t="s">
        <v>49683</v>
      </c>
      <c r="E144" s="1" t="str">
        <f>IFERROR(INDEX(DD[data_type],MATCH(IF($N144=TRUE,$F144&amp;"/value",$F144),DD[identifier],0)),"")</f>
        <v/>
      </c>
      <c r="F144" s="4"/>
      <c r="G144" s="4" t="s">
        <v>49470</v>
      </c>
      <c r="H144" s="2"/>
      <c r="I144" s="1"/>
      <c r="J144" s="1" t="s">
        <v>80</v>
      </c>
      <c r="K144" s="4" t="s">
        <v>49654</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49655</v>
      </c>
      <c r="G147" s="4" t="s">
        <v>49473</v>
      </c>
      <c r="H147" s="2" t="str">
        <f>IFERROR(INDEX(DD[description],MATCH($F147,DD[identifier],0)),"")</f>
        <v/>
      </c>
      <c r="I147" s="1"/>
      <c r="J147" s="1"/>
      <c r="K147" s="4" t="s">
        <v>49656</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49657</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49658</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t="s">
        <v>49562</v>
      </c>
      <c r="K151" s="4" t="s">
        <v>49659</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45" x14ac:dyDescent="0.25">
      <c r="A153" s="1" t="s">
        <v>49478</v>
      </c>
      <c r="B153" s="1"/>
      <c r="C153" s="1" t="str">
        <f>IFERROR(IF(INDEX(DD[units],MATCH($F153,DD[identifier],0))=0,"",INDEX(DD[units],MATCH($F153,DD[identifier],0))),"")</f>
        <v/>
      </c>
      <c r="D153" s="1" t="s">
        <v>49683</v>
      </c>
      <c r="E153" s="1" t="str">
        <f>IFERROR(INDEX(DD[data_type],MATCH(IF($N153=TRUE,$F153&amp;"/value",$F153),DD[identifier],0)),"")</f>
        <v/>
      </c>
      <c r="F153" s="4"/>
      <c r="G153" s="4" t="s">
        <v>49514</v>
      </c>
      <c r="H153" s="2" t="str">
        <f>IFERROR(INDEX(DD[description],MATCH($F153,DD[identifier],0)),"")</f>
        <v/>
      </c>
      <c r="I153" s="1"/>
      <c r="J153" s="1" t="s">
        <v>80</v>
      </c>
      <c r="K153" s="4" t="s">
        <v>49660</v>
      </c>
      <c r="L153" s="1" t="s">
        <v>18</v>
      </c>
      <c r="M153" s="1"/>
      <c r="N153" s="1"/>
      <c r="O153" s="1"/>
      <c r="P153" s="1"/>
    </row>
    <row r="154" spans="1:16" ht="45" x14ac:dyDescent="0.25">
      <c r="A154" s="1" t="s">
        <v>49479</v>
      </c>
      <c r="B154" s="1"/>
      <c r="C154" s="1" t="str">
        <f>IFERROR(IF(INDEX(DD[units],MATCH($F154,DD[identifier],0))=0,"",INDEX(DD[units],MATCH($F154,DD[identifier],0))),"")</f>
        <v/>
      </c>
      <c r="D154" s="1" t="s">
        <v>49599</v>
      </c>
      <c r="E154" s="1" t="str">
        <f>IFERROR(INDEX(DD[data_type],MATCH(IF($N154=TRUE,$F154&amp;"/value",$F154),DD[identifier],0)),"")</f>
        <v/>
      </c>
      <c r="F154" s="4"/>
      <c r="G154" s="4" t="s">
        <v>49515</v>
      </c>
      <c r="H154" s="2" t="str">
        <f>IFERROR(INDEX(DD[description],MATCH($F154,DD[identifier],0)),"")</f>
        <v/>
      </c>
      <c r="I154" s="1"/>
      <c r="J154" s="1" t="s">
        <v>80</v>
      </c>
      <c r="K154" s="4" t="s">
        <v>49661</v>
      </c>
      <c r="L154" s="1" t="s">
        <v>18</v>
      </c>
      <c r="M154" s="1"/>
      <c r="N154" s="1"/>
      <c r="O154" s="1"/>
      <c r="P154" s="1"/>
    </row>
    <row r="155" spans="1:16" ht="45" x14ac:dyDescent="0.25">
      <c r="A155" s="1" t="s">
        <v>49480</v>
      </c>
      <c r="B155" s="1"/>
      <c r="C155" s="1" t="str">
        <f>IFERROR(IF(INDEX(DD[units],MATCH($F155,DD[identifier],0))=0,"",INDEX(DD[units],MATCH($F155,DD[identifier],0))),"")</f>
        <v/>
      </c>
      <c r="D155" s="1" t="s">
        <v>49599</v>
      </c>
      <c r="E155" s="1" t="str">
        <f>IFERROR(INDEX(DD[data_type],MATCH(IF($N155=TRUE,$F155&amp;"/value",$F155),DD[identifier],0)),"")</f>
        <v/>
      </c>
      <c r="F155" s="4"/>
      <c r="G155" s="4" t="s">
        <v>49516</v>
      </c>
      <c r="H155" s="2" t="str">
        <f>IFERROR(INDEX(DD[description],MATCH($F155,DD[identifier],0)),"")</f>
        <v/>
      </c>
      <c r="I155" s="1"/>
      <c r="J155" s="1" t="s">
        <v>80</v>
      </c>
      <c r="K155" s="4" t="s">
        <v>49661</v>
      </c>
      <c r="L155" s="1" t="s">
        <v>18</v>
      </c>
      <c r="M155" s="1"/>
      <c r="N155" s="1"/>
      <c r="O155" s="1"/>
      <c r="P155" s="1"/>
    </row>
    <row r="156" spans="1:16" ht="45" x14ac:dyDescent="0.25">
      <c r="A156" s="1" t="s">
        <v>49481</v>
      </c>
      <c r="B156" s="1"/>
      <c r="C156" s="1" t="str">
        <f>IFERROR(IF(INDEX(DD[units],MATCH($F156,DD[identifier],0))=0,"",INDEX(DD[units],MATCH($F156,DD[identifier],0))),"")</f>
        <v/>
      </c>
      <c r="D156" s="1" t="s">
        <v>49599</v>
      </c>
      <c r="E156" s="1" t="str">
        <f>IFERROR(INDEX(DD[data_type],MATCH(IF($N156=TRUE,$F156&amp;"/value",$F156),DD[identifier],0)),"")</f>
        <v/>
      </c>
      <c r="F156" s="4"/>
      <c r="G156" s="4" t="s">
        <v>49517</v>
      </c>
      <c r="H156" s="2" t="str">
        <f>IFERROR(INDEX(DD[description],MATCH($F156,DD[identifier],0)),"")</f>
        <v/>
      </c>
      <c r="I156" s="1"/>
      <c r="J156" s="1" t="s">
        <v>80</v>
      </c>
      <c r="K156" s="4" t="s">
        <v>49661</v>
      </c>
      <c r="L156" s="1" t="s">
        <v>18</v>
      </c>
      <c r="M156" s="1"/>
      <c r="N156" s="1"/>
      <c r="O156" s="1"/>
      <c r="P156" s="1"/>
    </row>
    <row r="157" spans="1:16" ht="45" x14ac:dyDescent="0.25">
      <c r="A157" s="1" t="s">
        <v>49482</v>
      </c>
      <c r="B157" s="1"/>
      <c r="C157" s="1" t="str">
        <f>IFERROR(IF(INDEX(DD[units],MATCH($F157,DD[identifier],0))=0,"",INDEX(DD[units],MATCH($F157,DD[identifier],0))),"")</f>
        <v/>
      </c>
      <c r="D157" s="1" t="s">
        <v>49599</v>
      </c>
      <c r="E157" s="1" t="str">
        <f>IFERROR(INDEX(DD[data_type],MATCH(IF($N157=TRUE,$F157&amp;"/value",$F157),DD[identifier],0)),"")</f>
        <v/>
      </c>
      <c r="F157" s="4"/>
      <c r="G157" s="4" t="s">
        <v>49518</v>
      </c>
      <c r="H157" s="2" t="str">
        <f>IFERROR(INDEX(DD[description],MATCH($F157,DD[identifier],0)),"")</f>
        <v/>
      </c>
      <c r="I157" s="1"/>
      <c r="J157" s="1" t="s">
        <v>80</v>
      </c>
      <c r="K157" s="4" t="s">
        <v>49662</v>
      </c>
      <c r="L157" s="1" t="s">
        <v>18</v>
      </c>
      <c r="M157" s="1"/>
      <c r="N157" s="1"/>
      <c r="O157" s="1"/>
      <c r="P157" s="1"/>
    </row>
    <row r="158" spans="1:16" ht="45" x14ac:dyDescent="0.25">
      <c r="A158" s="1" t="s">
        <v>83</v>
      </c>
      <c r="B158" s="1"/>
      <c r="C158" s="1" t="str">
        <f>IFERROR(IF(INDEX(DD[units],MATCH($F158,DD[identifier],0))=0,"",INDEX(DD[units],MATCH($F158,DD[identifier],0))),"")</f>
        <v/>
      </c>
      <c r="D158" s="1" t="s">
        <v>49599</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49594</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49562</v>
      </c>
      <c r="K161" s="4" t="s">
        <v>49598</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49562</v>
      </c>
      <c r="K162" s="4" t="s">
        <v>49587</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49562</v>
      </c>
      <c r="K163" s="4" t="s">
        <v>49588</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49562</v>
      </c>
      <c r="K164" s="4" t="s">
        <v>49589</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49562</v>
      </c>
      <c r="K165" s="4" t="s">
        <v>49575</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49562</v>
      </c>
      <c r="K166" s="4" t="s">
        <v>49590</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t="s">
        <v>49562</v>
      </c>
      <c r="K167" s="4" t="s">
        <v>49679</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49562</v>
      </c>
      <c r="K168" s="4" t="s">
        <v>49564</v>
      </c>
      <c r="L168" s="1"/>
      <c r="M168" s="1"/>
      <c r="N168" s="1"/>
      <c r="O168" s="1"/>
      <c r="P168" s="1"/>
    </row>
    <row r="169" spans="1:16" ht="45" x14ac:dyDescent="0.25">
      <c r="A169" s="1" t="s">
        <v>49492</v>
      </c>
      <c r="B169" s="1"/>
      <c r="C169" s="1" t="str">
        <f>IFERROR(IF(INDEX(DD[units],MATCH($F169,DD[identifier],0))=0,"",INDEX(DD[units],MATCH($F169,DD[identifier],0))),"")</f>
        <v/>
      </c>
      <c r="D169" s="1"/>
      <c r="E169" s="1" t="str">
        <f>IFERROR(INDEX(DD[data_type],MATCH(IF($N169=TRUE,$F169&amp;"/value",$F169),DD[identifier],0)),"")</f>
        <v/>
      </c>
      <c r="F169" s="4"/>
      <c r="G169" s="4" t="s">
        <v>49530</v>
      </c>
      <c r="H169" s="2" t="str">
        <f>IFERROR(INDEX(DD[description],MATCH($F169,DD[identifier],0)),"")</f>
        <v/>
      </c>
      <c r="I169" s="1"/>
      <c r="J169" s="1" t="s">
        <v>49562</v>
      </c>
      <c r="K169" s="4" t="s">
        <v>49565</v>
      </c>
      <c r="L169" s="1"/>
      <c r="M169" s="1"/>
      <c r="N169" s="1"/>
      <c r="O169" s="1"/>
      <c r="P169" s="1"/>
    </row>
    <row r="170" spans="1:16" ht="45" x14ac:dyDescent="0.25">
      <c r="A170" s="1" t="s">
        <v>49493</v>
      </c>
      <c r="B170" s="1"/>
      <c r="C170" s="1" t="str">
        <f>IFERROR(IF(INDEX(DD[units],MATCH($F170,DD[identifier],0))=0,"",INDEX(DD[units],MATCH($F170,DD[identifier],0))),"")</f>
        <v/>
      </c>
      <c r="D170" s="1" t="s">
        <v>49683</v>
      </c>
      <c r="E170" s="1" t="str">
        <f>IFERROR(INDEX(DD[data_type],MATCH(IF($N170=TRUE,$F170&amp;"/value",$F170),DD[identifier],0)),"")</f>
        <v/>
      </c>
      <c r="F170" s="4"/>
      <c r="G170" s="4" t="s">
        <v>49531</v>
      </c>
      <c r="H170" s="2" t="str">
        <f>IFERROR(INDEX(DD[description],MATCH($F170,DD[identifier],0)),"")</f>
        <v/>
      </c>
      <c r="I170" s="1"/>
      <c r="J170" s="1" t="s">
        <v>80</v>
      </c>
      <c r="K170" s="4"/>
      <c r="L170" s="1" t="s">
        <v>18</v>
      </c>
      <c r="M170" s="1"/>
      <c r="N170" s="1"/>
      <c r="O170" s="1"/>
      <c r="P170" s="1"/>
    </row>
    <row r="171" spans="1:16" ht="45" x14ac:dyDescent="0.25">
      <c r="A171" s="1" t="s">
        <v>49494</v>
      </c>
      <c r="B171" s="1"/>
      <c r="C171" s="1" t="str">
        <f>IFERROR(IF(INDEX(DD[units],MATCH($F171,DD[identifier],0))=0,"",INDEX(DD[units],MATCH($F171,DD[identifier],0))),"")</f>
        <v/>
      </c>
      <c r="D171" s="1" t="s">
        <v>49683</v>
      </c>
      <c r="E171" s="1" t="str">
        <f>IFERROR(INDEX(DD[data_type],MATCH(IF($N171=TRUE,$F171&amp;"/value",$F171),DD[identifier],0)),"")</f>
        <v/>
      </c>
      <c r="F171" s="4"/>
      <c r="G171" s="4" t="s">
        <v>49532</v>
      </c>
      <c r="H171" s="2" t="str">
        <f>IFERROR(INDEX(DD[description],MATCH($F171,DD[identifier],0)),"")</f>
        <v/>
      </c>
      <c r="I171" s="1"/>
      <c r="J171" s="1" t="s">
        <v>80</v>
      </c>
      <c r="K171" s="4"/>
      <c r="L171" s="1" t="s">
        <v>18</v>
      </c>
      <c r="M171" s="1"/>
      <c r="N171" s="1"/>
      <c r="O171" s="1"/>
      <c r="P171" s="1"/>
    </row>
    <row r="172" spans="1:16" ht="45" x14ac:dyDescent="0.25">
      <c r="A172" s="1" t="s">
        <v>49495</v>
      </c>
      <c r="B172" s="1"/>
      <c r="C172" s="1" t="str">
        <f>IFERROR(IF(INDEX(DD[units],MATCH($F172,DD[identifier],0))=0,"",INDEX(DD[units],MATCH($F172,DD[identifier],0))),"")</f>
        <v/>
      </c>
      <c r="D172" s="1" t="s">
        <v>49683</v>
      </c>
      <c r="E172" s="1" t="str">
        <f>IFERROR(INDEX(DD[data_type],MATCH(IF($N172=TRUE,$F172&amp;"/value",$F172),DD[identifier],0)),"")</f>
        <v/>
      </c>
      <c r="F172" s="4"/>
      <c r="G172" s="4" t="s">
        <v>49533</v>
      </c>
      <c r="H172" s="2" t="str">
        <f>IFERROR(INDEX(DD[description],MATCH($F172,DD[identifier],0)),"")</f>
        <v/>
      </c>
      <c r="I172" s="1"/>
      <c r="J172" s="1" t="s">
        <v>80</v>
      </c>
      <c r="K172" s="4"/>
      <c r="L172" s="1" t="s">
        <v>18</v>
      </c>
      <c r="M172" s="1"/>
      <c r="N172" s="1"/>
      <c r="O172" s="1"/>
      <c r="P172" s="1"/>
    </row>
    <row r="173" spans="1:16" ht="45" x14ac:dyDescent="0.25">
      <c r="A173" s="1" t="s">
        <v>49496</v>
      </c>
      <c r="B173" s="1"/>
      <c r="C173" s="1" t="str">
        <f>IFERROR(IF(INDEX(DD[units],MATCH($F173,DD[identifier],0))=0,"",INDEX(DD[units],MATCH($F173,DD[identifier],0))),"")</f>
        <v/>
      </c>
      <c r="D173" s="1" t="s">
        <v>49683</v>
      </c>
      <c r="E173" s="1" t="str">
        <f>IFERROR(INDEX(DD[data_type],MATCH(IF($N173=TRUE,$F173&amp;"/value",$F173),DD[identifier],0)),"")</f>
        <v/>
      </c>
      <c r="F173" s="4"/>
      <c r="G173" s="4" t="s">
        <v>49534</v>
      </c>
      <c r="H173" s="2" t="str">
        <f>IFERROR(INDEX(DD[description],MATCH($F173,DD[identifier],0)),"")</f>
        <v/>
      </c>
      <c r="I173" s="1"/>
      <c r="J173" s="1" t="s">
        <v>80</v>
      </c>
      <c r="K173" s="4"/>
      <c r="L173" s="1" t="s">
        <v>18</v>
      </c>
      <c r="M173" s="1"/>
      <c r="N173" s="1"/>
      <c r="O173" s="1"/>
      <c r="P173" s="1"/>
    </row>
    <row r="174" spans="1:16" ht="45" x14ac:dyDescent="0.25">
      <c r="A174" s="1" t="s">
        <v>49497</v>
      </c>
      <c r="B174" s="1"/>
      <c r="C174" s="1" t="str">
        <f>IFERROR(IF(INDEX(DD[units],MATCH($F174,DD[identifier],0))=0,"",INDEX(DD[units],MATCH($F174,DD[identifier],0))),"")</f>
        <v/>
      </c>
      <c r="D174" s="1" t="s">
        <v>49683</v>
      </c>
      <c r="E174" s="1" t="str">
        <f>IFERROR(INDEX(DD[data_type],MATCH(IF($N174=TRUE,$F174&amp;"/value",$F174),DD[identifier],0)),"")</f>
        <v/>
      </c>
      <c r="F174" s="4"/>
      <c r="G174" s="4" t="s">
        <v>49535</v>
      </c>
      <c r="H174" s="2" t="str">
        <f>IFERROR(INDEX(DD[description],MATCH($F174,DD[identifier],0)),"")</f>
        <v/>
      </c>
      <c r="I174" s="1"/>
      <c r="J174" s="1" t="s">
        <v>80</v>
      </c>
      <c r="K174" s="4"/>
      <c r="L174" s="1" t="s">
        <v>18</v>
      </c>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49562</v>
      </c>
      <c r="K175" s="4" t="s">
        <v>49566</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49562</v>
      </c>
      <c r="K176" s="4" t="s">
        <v>49567</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49562</v>
      </c>
      <c r="K177" s="4" t="s">
        <v>49568</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49562</v>
      </c>
      <c r="K178" s="4" t="s">
        <v>49569</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49562</v>
      </c>
      <c r="K179" s="4" t="s">
        <v>49570</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49562</v>
      </c>
      <c r="K180" s="4" t="s">
        <v>49571</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49562</v>
      </c>
      <c r="K181" s="4" t="s">
        <v>49572</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49562</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49562</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49562</v>
      </c>
      <c r="K185" s="4" t="s">
        <v>49573</v>
      </c>
      <c r="L185" s="1"/>
      <c r="M185" s="1"/>
      <c r="N185" s="1"/>
      <c r="O185" s="1"/>
      <c r="P185" s="1"/>
    </row>
    <row r="186" spans="1:16" ht="45" x14ac:dyDescent="0.25">
      <c r="A186" s="1" t="s">
        <v>49509</v>
      </c>
      <c r="B186" s="1"/>
      <c r="C186" s="1" t="str">
        <f>IFERROR(IF(INDEX(DD[units],MATCH($F186,DD[identifier],0))=0,"",INDEX(DD[units],MATCH($F186,DD[identifier],0))),"")</f>
        <v/>
      </c>
      <c r="D186" s="1" t="s">
        <v>49599</v>
      </c>
      <c r="E186" s="1" t="str">
        <f>IFERROR(INDEX(DD[data_type],MATCH(IF($N186=TRUE,$F186&amp;"/value",$F186),DD[identifier],0)),"")</f>
        <v/>
      </c>
      <c r="F186" s="4"/>
      <c r="G186" s="4" t="s">
        <v>49547</v>
      </c>
      <c r="H186" s="2" t="str">
        <f>IFERROR(INDEX(DD[description],MATCH($F186,DD[identifier],0)),"")</f>
        <v/>
      </c>
      <c r="I186" s="1"/>
      <c r="J186" s="1" t="s">
        <v>49562</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49562</v>
      </c>
      <c r="K187" s="4" t="s">
        <v>49574</v>
      </c>
      <c r="L187" s="1"/>
      <c r="M187" s="1"/>
      <c r="N187" s="1"/>
      <c r="O187" s="1"/>
      <c r="P187" s="1"/>
    </row>
    <row r="188" spans="1:16" ht="45" x14ac:dyDescent="0.25">
      <c r="A188" s="1" t="s">
        <v>49591</v>
      </c>
      <c r="B188" s="1"/>
      <c r="C188" s="1" t="str">
        <f>IFERROR(IF(INDEX(DD[units],MATCH($F188,DD[identifier],0))=0,"",INDEX(DD[units],MATCH($F188,DD[identifier],0))),"")</f>
        <v/>
      </c>
      <c r="D188" s="1" t="s">
        <v>49683</v>
      </c>
      <c r="E188" s="1" t="str">
        <f>IFERROR(INDEX(DD[data_type],MATCH(IF($N188=TRUE,$F188&amp;"/value",$F188),DD[identifier],0)),"")</f>
        <v/>
      </c>
      <c r="F188" s="4"/>
      <c r="G188" s="4" t="s">
        <v>49549</v>
      </c>
      <c r="H188" s="2" t="str">
        <f>IFERROR(INDEX(DD[description],MATCH($F188,DD[identifier],0)),"")</f>
        <v/>
      </c>
      <c r="I188" s="1"/>
      <c r="J188" s="1" t="s">
        <v>80</v>
      </c>
      <c r="K188" s="4"/>
      <c r="L188" s="1" t="s">
        <v>18</v>
      </c>
      <c r="M188" s="1"/>
      <c r="N188" s="1"/>
      <c r="O188" s="1"/>
      <c r="P188" s="1"/>
    </row>
    <row r="189" spans="1:16" ht="45" x14ac:dyDescent="0.25">
      <c r="A189" s="1" t="s">
        <v>49592</v>
      </c>
      <c r="B189" s="1"/>
      <c r="C189" s="1" t="str">
        <f>IFERROR(IF(INDEX(DD[units],MATCH($F189,DD[identifier],0))=0,"",INDEX(DD[units],MATCH($F189,DD[identifier],0))),"")</f>
        <v/>
      </c>
      <c r="D189" s="1" t="s">
        <v>49683</v>
      </c>
      <c r="E189" s="1" t="str">
        <f>IFERROR(INDEX(DD[data_type],MATCH(IF($N189=TRUE,$F189&amp;"/value",$F189),DD[identifier],0)),"")</f>
        <v/>
      </c>
      <c r="F189" s="4"/>
      <c r="G189" s="4" t="s">
        <v>49550</v>
      </c>
      <c r="H189" s="2" t="str">
        <f>IFERROR(INDEX(DD[description],MATCH($F189,DD[identifier],0)),"")</f>
        <v/>
      </c>
      <c r="I189" s="1"/>
      <c r="J189" s="1" t="s">
        <v>80</v>
      </c>
      <c r="K189" s="4"/>
      <c r="L189" s="1" t="s">
        <v>18</v>
      </c>
      <c r="M189" s="1"/>
      <c r="N189" s="1"/>
      <c r="O189" s="1"/>
      <c r="P189" s="1"/>
    </row>
    <row r="190" spans="1:16" ht="45" x14ac:dyDescent="0.25">
      <c r="A190" s="1" t="s">
        <v>49511</v>
      </c>
      <c r="B190" s="1"/>
      <c r="C190" s="1" t="str">
        <f>IFERROR(IF(INDEX(DD[units],MATCH($F190,DD[identifier],0))=0,"",INDEX(DD[units],MATCH($F190,DD[identifier],0))),"")</f>
        <v/>
      </c>
      <c r="D190" s="1" t="s">
        <v>49683</v>
      </c>
      <c r="E190" s="1" t="str">
        <f>IFERROR(INDEX(DD[data_type],MATCH(IF($N190=TRUE,$F190&amp;"/value",$F190),DD[identifier],0)),"")</f>
        <v/>
      </c>
      <c r="F190" s="4"/>
      <c r="G190" s="4" t="s">
        <v>49551</v>
      </c>
      <c r="H190" s="2" t="str">
        <f>IFERROR(INDEX(DD[description],MATCH($F190,DD[identifier],0)),"")</f>
        <v/>
      </c>
      <c r="I190" s="1"/>
      <c r="J190" s="1" t="s">
        <v>80</v>
      </c>
      <c r="K190" s="4"/>
      <c r="L190" s="1" t="s">
        <v>18</v>
      </c>
      <c r="M190" s="1"/>
      <c r="N190" s="1"/>
      <c r="O190" s="1"/>
      <c r="P190" s="1"/>
    </row>
    <row r="191" spans="1:16" ht="45" x14ac:dyDescent="0.25">
      <c r="A191" s="1" t="s">
        <v>49512</v>
      </c>
      <c r="B191" s="1"/>
      <c r="C191" s="1" t="str">
        <f>IFERROR(IF(INDEX(DD[units],MATCH($F191,DD[identifier],0))=0,"",INDEX(DD[units],MATCH($F191,DD[identifier],0))),"")</f>
        <v/>
      </c>
      <c r="D191" s="1" t="s">
        <v>49683</v>
      </c>
      <c r="E191" s="1" t="str">
        <f>IFERROR(INDEX(DD[data_type],MATCH(IF($N191=TRUE,$F191&amp;"/value",$F191),DD[identifier],0)),"")</f>
        <v/>
      </c>
      <c r="F191" s="4"/>
      <c r="G191" s="4" t="s">
        <v>49552</v>
      </c>
      <c r="H191" s="2" t="str">
        <f>IFERROR(INDEX(DD[description],MATCH($F191,DD[identifier],0)),"")</f>
        <v/>
      </c>
      <c r="I191" s="1"/>
      <c r="J191" s="1" t="s">
        <v>80</v>
      </c>
      <c r="K191" s="4"/>
      <c r="L191" s="1" t="s">
        <v>18</v>
      </c>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c r="G192" s="4" t="s">
        <v>49553</v>
      </c>
      <c r="H192" s="2" t="str">
        <f>IFERROR(INDEX(DD[description],MATCH($F192,DD[identifier],0)),"")</f>
        <v/>
      </c>
      <c r="I192" s="1"/>
      <c r="J192" s="1" t="s">
        <v>49562</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89" zoomScaleNormal="100" workbookViewId="0">
      <selection activeCell="B115" sqref="B115"/>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49580</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49576</v>
      </c>
      <c r="D9" t="s">
        <v>49577</v>
      </c>
      <c r="E9" t="s">
        <v>49578</v>
      </c>
      <c r="F9" t="s">
        <v>49579</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2026-06-15T12:10:36Z</dcterms:modified>
  <dc:language>en-US</dc:language>
</cp:coreProperties>
</file>