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Data" sheetId="1" r:id="rId1"/>
    <sheet name="Controller" sheetId="2" r:id="rId2"/>
    <sheet name="Dashboard" sheetId="3" r:id="rId3"/>
    <sheet name="Caixinha" sheetId="4" r:id="rId4"/>
  </sheet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C3" i="4"/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</calcChain>
</file>

<file path=xl/sharedStrings.xml><?xml version="1.0" encoding="utf-8"?>
<sst xmlns="http://schemas.openxmlformats.org/spreadsheetml/2006/main" count="186" uniqueCount="57">
  <si>
    <t>Data</t>
  </si>
  <si>
    <t>Tipo</t>
  </si>
  <si>
    <t>Categoria</t>
  </si>
  <si>
    <t>Descrição</t>
  </si>
  <si>
    <t>Valor</t>
  </si>
  <si>
    <t>Operação Bancária</t>
  </si>
  <si>
    <t>Status</t>
  </si>
  <si>
    <t>SAÍDA</t>
  </si>
  <si>
    <t>Alimentação</t>
  </si>
  <si>
    <t>Pedido Ifood</t>
  </si>
  <si>
    <t>Cartão de Crédito</t>
  </si>
  <si>
    <t>Pago</t>
  </si>
  <si>
    <t>Transporte</t>
  </si>
  <si>
    <t>Gasolina</t>
  </si>
  <si>
    <t>ENTRADA</t>
  </si>
  <si>
    <t>Renda Fixa</t>
  </si>
  <si>
    <t>Salário Mensal</t>
  </si>
  <si>
    <t>Transferência</t>
  </si>
  <si>
    <t>Recebido</t>
  </si>
  <si>
    <t>Lazer</t>
  </si>
  <si>
    <t>Saúde</t>
  </si>
  <si>
    <t>Educação</t>
  </si>
  <si>
    <t>Vestuário</t>
  </si>
  <si>
    <t>Serviços</t>
  </si>
  <si>
    <t>Presentes</t>
  </si>
  <si>
    <t>Pet Care</t>
  </si>
  <si>
    <t>Beleza</t>
  </si>
  <si>
    <t>Cinema</t>
  </si>
  <si>
    <t>Débito Automático</t>
  </si>
  <si>
    <t>Remédios</t>
  </si>
  <si>
    <t>Material Escolar</t>
  </si>
  <si>
    <t>Camiseta</t>
  </si>
  <si>
    <t>Manutenção do Carro</t>
  </si>
  <si>
    <t>Presente Amigo Secreto</t>
  </si>
  <si>
    <t>Vacina do Gato</t>
  </si>
  <si>
    <t>Corte de Cabelo</t>
  </si>
  <si>
    <t>Utilidades Domésticas</t>
  </si>
  <si>
    <t>Ferro de Passar</t>
  </si>
  <si>
    <t>Mensalidade Escola Filho</t>
  </si>
  <si>
    <t>Boleto</t>
  </si>
  <si>
    <t>Mensalidade Escola Filha</t>
  </si>
  <si>
    <t>Moradia</t>
  </si>
  <si>
    <t>Prestação Financiamento Habitacional</t>
  </si>
  <si>
    <t>Compra no Hortifruti</t>
  </si>
  <si>
    <t>Compra no Mercado</t>
  </si>
  <si>
    <t>Pesca</t>
  </si>
  <si>
    <t>Compra na Padaria</t>
  </si>
  <si>
    <t>Rótulos de Linha</t>
  </si>
  <si>
    <t>Total geral</t>
  </si>
  <si>
    <t>Soma de Valor</t>
  </si>
  <si>
    <t>Investimentos</t>
  </si>
  <si>
    <t>Rendimento de Investimentos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</si>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</sst>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.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44" fontId="0" fillId="0" borderId="0" xfId="1" applyFont="1"/>
    <xf numFmtId="44" fontId="0" fillId="0" borderId="0" xfId="1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Border="1"/>
    <xf numFmtId="0" fontId="0" fillId="0" borderId="0" xfId="0" applyFill="1"/>
    <xf numFmtId="44" fontId="0" fillId="0" borderId="0" xfId="1" applyFont="1" applyFill="1"/>
    <xf numFmtId="0" fontId="0" fillId="4" borderId="0" xfId="0" applyFill="1"/>
  </cellXfs>
  <cellStyles count="2">
    <cellStyle name="Moeda" xfId="1" builtinId="4"/>
    <cellStyle name="Normal" xfId="0" builtinId="0"/>
  </cellStyles>
  <dxfs count="1"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[Planilha_Fiore.xlsx]Controller!tbl_entrada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2"/>
        <c:spPr>
          <a:solidFill>
            <a:schemeClr val="accent5">
              <a:lumMod val="75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Controller!$E$4:$E$6</c:f>
              <c:strCache>
                <c:ptCount val="2"/>
                <c:pt idx="0">
                  <c:v>Renda Fixa</c:v>
                </c:pt>
                <c:pt idx="1">
                  <c:v>Investimentos</c:v>
                </c:pt>
              </c:strCache>
            </c:strRef>
          </c:cat>
          <c:val>
            <c:numRef>
              <c:f>Controller!$F$4:$F$6</c:f>
              <c:numCache>
                <c:formatCode>"R$"\ #,##0.00</c:formatCode>
                <c:ptCount val="2"/>
                <c:pt idx="0">
                  <c:v>8000</c:v>
                </c:pt>
                <c:pt idx="1">
                  <c:v>550</c:v>
                </c:pt>
              </c:numCache>
            </c:numRef>
          </c:val>
        </c:ser>
        <c:axId val="112435200"/>
        <c:axId val="112436736"/>
      </c:barChart>
      <c:catAx>
        <c:axId val="112435200"/>
        <c:scaling>
          <c:orientation val="minMax"/>
        </c:scaling>
        <c:axPos val="b"/>
        <c:tickLblPos val="nextTo"/>
        <c:crossAx val="112436736"/>
        <c:crosses val="autoZero"/>
        <c:auto val="1"/>
        <c:lblAlgn val="ctr"/>
        <c:lblOffset val="100"/>
      </c:catAx>
      <c:valAx>
        <c:axId val="112436736"/>
        <c:scaling>
          <c:orientation val="minMax"/>
        </c:scaling>
        <c:delete val="1"/>
        <c:axPos val="l"/>
        <c:numFmt formatCode="&quot;R$&quot;\ #,##0.00" sourceLinked="1"/>
        <c:tickLblPos val="nextTo"/>
        <c:crossAx val="112435200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[Planilha_Fiore.xlsx]Controller!tbl_saida</c:name>
    <c:fmtId val="5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2"/>
        <c:spPr>
          <a:solidFill>
            <a:schemeClr val="accent5">
              <a:lumMod val="75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Controller!$B$4:$B$16</c:f>
              <c:strCache>
                <c:ptCount val="12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Lazer</c:v>
                </c:pt>
                <c:pt idx="4">
                  <c:v>Moradia</c:v>
                </c:pt>
                <c:pt idx="5">
                  <c:v>Pet Care</c:v>
                </c:pt>
                <c:pt idx="6">
                  <c:v>Presentes</c:v>
                </c:pt>
                <c:pt idx="7">
                  <c:v>Saúde</c:v>
                </c:pt>
                <c:pt idx="8">
                  <c:v>Serviços</c:v>
                </c:pt>
                <c:pt idx="9">
                  <c:v>Transporte</c:v>
                </c:pt>
                <c:pt idx="10">
                  <c:v>Utilidades Domésticas</c:v>
                </c:pt>
                <c:pt idx="11">
                  <c:v>Vestuário</c:v>
                </c:pt>
              </c:strCache>
            </c:strRef>
          </c:cat>
          <c:val>
            <c:numRef>
              <c:f>Controller!$C$4:$C$16</c:f>
              <c:numCache>
                <c:formatCode>"R$"\ #,##0.00</c:formatCode>
                <c:ptCount val="12"/>
                <c:pt idx="0">
                  <c:v>1698.9</c:v>
                </c:pt>
                <c:pt idx="1">
                  <c:v>50</c:v>
                </c:pt>
                <c:pt idx="2">
                  <c:v>2015</c:v>
                </c:pt>
                <c:pt idx="3">
                  <c:v>250</c:v>
                </c:pt>
                <c:pt idx="4">
                  <c:v>1400</c:v>
                </c:pt>
                <c:pt idx="5">
                  <c:v>120</c:v>
                </c:pt>
                <c:pt idx="6">
                  <c:v>60</c:v>
                </c:pt>
                <c:pt idx="7">
                  <c:v>200</c:v>
                </c:pt>
                <c:pt idx="8">
                  <c:v>1200</c:v>
                </c:pt>
                <c:pt idx="9">
                  <c:v>300</c:v>
                </c:pt>
                <c:pt idx="10">
                  <c:v>890</c:v>
                </c:pt>
                <c:pt idx="11">
                  <c:v>90</c:v>
                </c:pt>
              </c:numCache>
            </c:numRef>
          </c:val>
        </c:ser>
        <c:axId val="113234688"/>
        <c:axId val="113236224"/>
      </c:barChart>
      <c:catAx>
        <c:axId val="113234688"/>
        <c:scaling>
          <c:orientation val="minMax"/>
        </c:scaling>
        <c:axPos val="b"/>
        <c:tickLblPos val="nextTo"/>
        <c:crossAx val="113236224"/>
        <c:crosses val="autoZero"/>
        <c:auto val="1"/>
        <c:lblAlgn val="ctr"/>
        <c:lblOffset val="100"/>
      </c:catAx>
      <c:valAx>
        <c:axId val="113236224"/>
        <c:scaling>
          <c:orientation val="minMax"/>
        </c:scaling>
        <c:delete val="1"/>
        <c:axPos val="l"/>
        <c:numFmt formatCode="&quot;R$&quot;\ #,##0.00" sourceLinked="1"/>
        <c:tickLblPos val="nextTo"/>
        <c:crossAx val="113234688"/>
        <c:crosses val="autoZero"/>
        <c:crossBetween val="between"/>
      </c:valAx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7"/>
  <c:chart>
    <c:autoTitleDeleted val="1"/>
    <c:plotArea>
      <c:layout/>
      <c:pieChart>
        <c:varyColors val="1"/>
        <c:ser>
          <c:idx val="0"/>
          <c:order val="0"/>
          <c:dLbls>
            <c:showVal val="1"/>
            <c:showCatName val="1"/>
          </c:dLbls>
          <c:cat>
            <c:strRef>
              <c:f>Caixinha!$B$3:$B$4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Caixinha!$C$3:$C$4</c:f>
              <c:numCache>
                <c:formatCode>_-"R$"\ * #,##0.00_-;\-"R$"\ * #,##0.00_-;_-"R$"\ * "-"??_-;_-@_-</c:formatCode>
                <c:ptCount val="2"/>
                <c:pt idx="0">
                  <c:v>1800</c:v>
                </c:pt>
                <c:pt idx="1">
                  <c:v>20000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ta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295276</xdr:colOff>
      <xdr:row>6</xdr:row>
      <xdr:rowOff>71416</xdr:rowOff>
    </xdr:from>
    <xdr:to>
      <xdr:col>10</xdr:col>
      <xdr:colOff>571501</xdr:colOff>
      <xdr:row>22</xdr:row>
      <xdr:rowOff>166666</xdr:rowOff>
    </xdr:to>
    <xdr:grpSp>
      <xdr:nvGrpSpPr>
        <xdr:cNvPr id="41" name="Grupo 40"/>
        <xdr:cNvGrpSpPr/>
      </xdr:nvGrpSpPr>
      <xdr:grpSpPr>
        <a:xfrm>
          <a:off x="2021682" y="1214416"/>
          <a:ext cx="5741194" cy="3143250"/>
          <a:chOff x="2021682" y="1214416"/>
          <a:chExt cx="5741194" cy="3143250"/>
        </a:xfrm>
      </xdr:grpSpPr>
      <xdr:grpSp>
        <xdr:nvGrpSpPr>
          <xdr:cNvPr id="14" name="Grupo 13"/>
          <xdr:cNvGrpSpPr/>
        </xdr:nvGrpSpPr>
        <xdr:grpSpPr>
          <a:xfrm>
            <a:off x="2021682" y="1214416"/>
            <a:ext cx="5741194" cy="3143250"/>
            <a:chOff x="2024062" y="202406"/>
            <a:chExt cx="5881687" cy="3143250"/>
          </a:xfrm>
        </xdr:grpSpPr>
        <xdr:grpSp>
          <xdr:nvGrpSpPr>
            <xdr:cNvPr id="8" name="Grupo 7"/>
            <xdr:cNvGrpSpPr/>
          </xdr:nvGrpSpPr>
          <xdr:grpSpPr>
            <a:xfrm>
              <a:off x="2024062" y="202406"/>
              <a:ext cx="5881687" cy="3143250"/>
              <a:chOff x="2452688" y="476250"/>
              <a:chExt cx="4988718" cy="3095626"/>
            </a:xfrm>
          </xdr:grpSpPr>
          <xdr:sp macro="" textlink="">
            <xdr:nvSpPr>
              <xdr:cNvPr id="4" name="Retângulo de cantos arredondados 3"/>
              <xdr:cNvSpPr/>
            </xdr:nvSpPr>
            <xdr:spPr>
              <a:xfrm>
                <a:off x="2452688" y="511969"/>
                <a:ext cx="4976812" cy="305990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pt-BR" sz="1100"/>
              </a:p>
            </xdr:txBody>
          </xdr:sp>
          <xdr:sp macro="" textlink="">
            <xdr:nvSpPr>
              <xdr:cNvPr id="6" name="Arredondar Retângulo no Mesmo Canto Lateral 5"/>
              <xdr:cNvSpPr/>
            </xdr:nvSpPr>
            <xdr:spPr>
              <a:xfrm>
                <a:off x="2452688" y="476250"/>
                <a:ext cx="4988718" cy="60721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5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pt-BR" sz="1100"/>
              </a:p>
            </xdr:txBody>
          </xdr:sp>
        </xdr:grpSp>
        <xdr:graphicFrame macro="">
          <xdr:nvGraphicFramePr>
            <xdr:cNvPr id="3" name="Gráfico 2"/>
            <xdr:cNvGraphicFramePr/>
          </xdr:nvGraphicFramePr>
          <xdr:xfrm>
            <a:off x="2155030" y="928688"/>
            <a:ext cx="5643563" cy="2362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0" name="CaixaDeTexto 9"/>
            <xdr:cNvSpPr txBox="1"/>
          </xdr:nvSpPr>
          <xdr:spPr>
            <a:xfrm>
              <a:off x="2476500" y="297657"/>
              <a:ext cx="4929188" cy="3929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r>
                <a:rPr lang="pt-BR" sz="2000" b="0">
                  <a:solidFill>
                    <a:schemeClr val="bg1"/>
                  </a:solidFill>
                  <a:latin typeface="Segoe UI" pitchFamily="34" charset="0"/>
                  <a:ea typeface="Segoe UI Black" pitchFamily="34" charset="0"/>
                  <a:cs typeface="Segoe UI" pitchFamily="34" charset="0"/>
                </a:rPr>
                <a:t>Entradas</a:t>
              </a:r>
            </a:p>
          </xdr:txBody>
        </xdr:sp>
      </xdr:grpSp>
      <xdr:sp macro="" textlink="">
        <xdr:nvSpPr>
          <xdr:cNvPr id="17" name="Mais 16"/>
          <xdr:cNvSpPr/>
        </xdr:nvSpPr>
        <xdr:spPr>
          <a:xfrm>
            <a:off x="2119318" y="1369200"/>
            <a:ext cx="380995" cy="333372"/>
          </a:xfrm>
          <a:prstGeom prst="mathPlus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</xdr:grpSp>
    <xdr:clientData/>
  </xdr:twoCellAnchor>
  <xdr:twoCellAnchor>
    <xdr:from>
      <xdr:col>1</xdr:col>
      <xdr:colOff>295274</xdr:colOff>
      <xdr:row>23</xdr:row>
      <xdr:rowOff>107137</xdr:rowOff>
    </xdr:from>
    <xdr:to>
      <xdr:col>20</xdr:col>
      <xdr:colOff>166687</xdr:colOff>
      <xdr:row>40</xdr:row>
      <xdr:rowOff>11887</xdr:rowOff>
    </xdr:to>
    <xdr:grpSp>
      <xdr:nvGrpSpPr>
        <xdr:cNvPr id="19" name="Grupo 18"/>
        <xdr:cNvGrpSpPr/>
      </xdr:nvGrpSpPr>
      <xdr:grpSpPr>
        <a:xfrm>
          <a:off x="2021680" y="4488637"/>
          <a:ext cx="11408570" cy="3143250"/>
          <a:chOff x="2021680" y="3548063"/>
          <a:chExt cx="10384634" cy="3143250"/>
        </a:xfrm>
      </xdr:grpSpPr>
      <xdr:grpSp>
        <xdr:nvGrpSpPr>
          <xdr:cNvPr id="16" name="Grupo 15"/>
          <xdr:cNvGrpSpPr/>
        </xdr:nvGrpSpPr>
        <xdr:grpSpPr>
          <a:xfrm>
            <a:off x="2021680" y="3548063"/>
            <a:ext cx="10384634" cy="3143250"/>
            <a:chOff x="2021680" y="3548063"/>
            <a:chExt cx="10384634" cy="3143250"/>
          </a:xfrm>
        </xdr:grpSpPr>
        <xdr:grpSp>
          <xdr:nvGrpSpPr>
            <xdr:cNvPr id="9" name="Grupo 8"/>
            <xdr:cNvGrpSpPr/>
          </xdr:nvGrpSpPr>
          <xdr:grpSpPr>
            <a:xfrm>
              <a:off x="2021680" y="3548063"/>
              <a:ext cx="10384634" cy="3093253"/>
              <a:chOff x="2712241" y="5191125"/>
              <a:chExt cx="10384634" cy="3093253"/>
            </a:xfrm>
          </xdr:grpSpPr>
          <xdr:sp macro="" textlink="">
            <xdr:nvSpPr>
              <xdr:cNvPr id="5" name="Retângulo de cantos arredondados 4"/>
              <xdr:cNvSpPr/>
            </xdr:nvSpPr>
            <xdr:spPr>
              <a:xfrm>
                <a:off x="2712241" y="5224471"/>
                <a:ext cx="10372725" cy="305990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pt-BR" sz="1100"/>
              </a:p>
            </xdr:txBody>
          </xdr:sp>
          <xdr:sp macro="" textlink="">
            <xdr:nvSpPr>
              <xdr:cNvPr id="7" name="Arredondar Retângulo no Mesmo Canto Lateral 6"/>
              <xdr:cNvSpPr/>
            </xdr:nvSpPr>
            <xdr:spPr>
              <a:xfrm>
                <a:off x="2714627" y="5191125"/>
                <a:ext cx="10382248" cy="60721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5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pt-BR" sz="1100"/>
              </a:p>
            </xdr:txBody>
          </xdr:sp>
        </xdr:grpSp>
        <xdr:sp macro="" textlink="">
          <xdr:nvSpPr>
            <xdr:cNvPr id="11" name="CaixaDeTexto 10"/>
            <xdr:cNvSpPr txBox="1"/>
          </xdr:nvSpPr>
          <xdr:spPr>
            <a:xfrm>
              <a:off x="2476495" y="3643314"/>
              <a:ext cx="4929188" cy="3929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r>
                <a:rPr lang="pt-BR" sz="2000" b="0">
                  <a:solidFill>
                    <a:schemeClr val="bg1"/>
                  </a:solidFill>
                  <a:latin typeface="Segoe UI" pitchFamily="34" charset="0"/>
                  <a:ea typeface="Segoe UI Black" pitchFamily="34" charset="0"/>
                  <a:cs typeface="Segoe UI" pitchFamily="34" charset="0"/>
                </a:rPr>
                <a:t>Gastos</a:t>
              </a:r>
            </a:p>
          </xdr:txBody>
        </xdr:sp>
        <xdr:graphicFrame macro="">
          <xdr:nvGraphicFramePr>
            <xdr:cNvPr id="15" name="Gráfico 14"/>
            <xdr:cNvGraphicFramePr/>
          </xdr:nvGraphicFramePr>
          <xdr:xfrm>
            <a:off x="2119313" y="4226718"/>
            <a:ext cx="10156031" cy="246459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18" name="Menos 17"/>
          <xdr:cNvSpPr/>
        </xdr:nvSpPr>
        <xdr:spPr>
          <a:xfrm>
            <a:off x="2143064" y="3738562"/>
            <a:ext cx="368480" cy="285749"/>
          </a:xfrm>
          <a:prstGeom prst="mathMinus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</xdr:grpSp>
    <xdr:clientData/>
  </xdr:twoCellAnchor>
  <xdr:twoCellAnchor>
    <xdr:from>
      <xdr:col>1</xdr:col>
      <xdr:colOff>309562</xdr:colOff>
      <xdr:row>0</xdr:row>
      <xdr:rowOff>190498</xdr:rowOff>
    </xdr:from>
    <xdr:to>
      <xdr:col>20</xdr:col>
      <xdr:colOff>214311</xdr:colOff>
      <xdr:row>5</xdr:row>
      <xdr:rowOff>130967</xdr:rowOff>
    </xdr:to>
    <xdr:sp macro="" textlink="">
      <xdr:nvSpPr>
        <xdr:cNvPr id="21" name="Retângulo de cantos arredondados 20"/>
        <xdr:cNvSpPr/>
      </xdr:nvSpPr>
      <xdr:spPr>
        <a:xfrm>
          <a:off x="2035968" y="190498"/>
          <a:ext cx="11441906" cy="89296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595312</xdr:colOff>
      <xdr:row>1</xdr:row>
      <xdr:rowOff>154781</xdr:rowOff>
    </xdr:from>
    <xdr:to>
      <xdr:col>3</xdr:col>
      <xdr:colOff>83343</xdr:colOff>
      <xdr:row>4</xdr:row>
      <xdr:rowOff>154781</xdr:rowOff>
    </xdr:to>
    <xdr:sp macro="" textlink="">
      <xdr:nvSpPr>
        <xdr:cNvPr id="23" name="Retângulo 22"/>
        <xdr:cNvSpPr/>
      </xdr:nvSpPr>
      <xdr:spPr>
        <a:xfrm>
          <a:off x="2321718" y="345281"/>
          <a:ext cx="702469" cy="5715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250031</xdr:colOff>
      <xdr:row>2</xdr:row>
      <xdr:rowOff>23812</xdr:rowOff>
    </xdr:from>
    <xdr:to>
      <xdr:col>11</xdr:col>
      <xdr:colOff>309562</xdr:colOff>
      <xdr:row>4</xdr:row>
      <xdr:rowOff>95250</xdr:rowOff>
    </xdr:to>
    <xdr:sp macro="" textlink="">
      <xdr:nvSpPr>
        <xdr:cNvPr id="24" name="CaixaDeTexto 23"/>
        <xdr:cNvSpPr txBox="1"/>
      </xdr:nvSpPr>
      <xdr:spPr>
        <a:xfrm>
          <a:off x="3190875" y="404812"/>
          <a:ext cx="4917281" cy="452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2000">
              <a:latin typeface="Segoe UI" pitchFamily="34" charset="0"/>
              <a:cs typeface="Segoe UI" pitchFamily="34" charset="0"/>
            </a:rPr>
            <a:t>Acompanhamento</a:t>
          </a:r>
          <a:r>
            <a:rPr lang="pt-BR" sz="2000" baseline="0">
              <a:latin typeface="Segoe UI" pitchFamily="34" charset="0"/>
              <a:cs typeface="Segoe UI" pitchFamily="34" charset="0"/>
            </a:rPr>
            <a:t> Financeiro</a:t>
          </a:r>
          <a:endParaRPr lang="pt-BR" sz="2000">
            <a:latin typeface="Segoe UI" pitchFamily="34" charset="0"/>
            <a:cs typeface="Segoe UI" pitchFamily="34" charset="0"/>
          </a:endParaRPr>
        </a:p>
      </xdr:txBody>
    </xdr:sp>
    <xdr:clientData/>
  </xdr:twoCellAnchor>
  <xdr:twoCellAnchor>
    <xdr:from>
      <xdr:col>15</xdr:col>
      <xdr:colOff>511968</xdr:colOff>
      <xdr:row>2</xdr:row>
      <xdr:rowOff>11907</xdr:rowOff>
    </xdr:from>
    <xdr:to>
      <xdr:col>19</xdr:col>
      <xdr:colOff>416718</xdr:colOff>
      <xdr:row>4</xdr:row>
      <xdr:rowOff>71438</xdr:rowOff>
    </xdr:to>
    <xdr:grpSp>
      <xdr:nvGrpSpPr>
        <xdr:cNvPr id="27" name="Grupo 26">
          <a:hlinkClick xmlns:r="http://schemas.openxmlformats.org/officeDocument/2006/relationships" r:id="rId3"/>
        </xdr:cNvPr>
        <xdr:cNvGrpSpPr/>
      </xdr:nvGrpSpPr>
      <xdr:grpSpPr>
        <a:xfrm>
          <a:off x="10739437" y="392907"/>
          <a:ext cx="2333625" cy="440531"/>
          <a:chOff x="10644188" y="357188"/>
          <a:chExt cx="2333625" cy="440531"/>
        </a:xfrm>
      </xdr:grpSpPr>
      <xdr:sp macro="" textlink="">
        <xdr:nvSpPr>
          <xdr:cNvPr id="25" name="Retângulo de cantos arredondados 24"/>
          <xdr:cNvSpPr/>
        </xdr:nvSpPr>
        <xdr:spPr>
          <a:xfrm>
            <a:off x="10644188" y="357188"/>
            <a:ext cx="2333625" cy="440531"/>
          </a:xfrm>
          <a:prstGeom prst="roundRect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26" name="CaixaDeTexto 25"/>
          <xdr:cNvSpPr txBox="1"/>
        </xdr:nvSpPr>
        <xdr:spPr>
          <a:xfrm rot="10800000" flipV="1">
            <a:off x="11060906" y="416720"/>
            <a:ext cx="1583532" cy="2976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r>
              <a:rPr lang="pt-BR" sz="1600">
                <a:solidFill>
                  <a:schemeClr val="bg1"/>
                </a:solidFill>
              </a:rPr>
              <a:t>Aba Dados</a:t>
            </a:r>
          </a:p>
        </xdr:txBody>
      </xdr:sp>
    </xdr:grpSp>
    <xdr:clientData/>
  </xdr:twoCellAnchor>
  <xdr:twoCellAnchor editAs="oneCell">
    <xdr:from>
      <xdr:col>1</xdr:col>
      <xdr:colOff>523875</xdr:colOff>
      <xdr:row>1</xdr:row>
      <xdr:rowOff>0</xdr:rowOff>
    </xdr:from>
    <xdr:to>
      <xdr:col>3</xdr:col>
      <xdr:colOff>130969</xdr:colOff>
      <xdr:row>5</xdr:row>
      <xdr:rowOff>59532</xdr:rowOff>
    </xdr:to>
    <xdr:pic>
      <xdr:nvPicPr>
        <xdr:cNvPr id="30" name="Imagem 29" descr="pngtree-bag-of-money-3d-png-image_12722999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50281" y="190500"/>
          <a:ext cx="821532" cy="821532"/>
        </a:xfrm>
        <a:prstGeom prst="rect">
          <a:avLst/>
        </a:prstGeom>
      </xdr:spPr>
    </xdr:pic>
    <xdr:clientData/>
  </xdr:twoCellAnchor>
  <xdr:twoCellAnchor>
    <xdr:from>
      <xdr:col>0</xdr:col>
      <xdr:colOff>119061</xdr:colOff>
      <xdr:row>1</xdr:row>
      <xdr:rowOff>0</xdr:rowOff>
    </xdr:from>
    <xdr:to>
      <xdr:col>0</xdr:col>
      <xdr:colOff>1607342</xdr:colOff>
      <xdr:row>5</xdr:row>
      <xdr:rowOff>130969</xdr:rowOff>
    </xdr:to>
    <xdr:sp macro="" textlink="">
      <xdr:nvSpPr>
        <xdr:cNvPr id="31" name="Retângulo de cantos arredondados 30"/>
        <xdr:cNvSpPr/>
      </xdr:nvSpPr>
      <xdr:spPr>
        <a:xfrm>
          <a:off x="119061" y="190500"/>
          <a:ext cx="1488281" cy="892969"/>
        </a:xfrm>
        <a:prstGeom prst="round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214310</xdr:colOff>
      <xdr:row>2</xdr:row>
      <xdr:rowOff>47625</xdr:rowOff>
    </xdr:from>
    <xdr:to>
      <xdr:col>0</xdr:col>
      <xdr:colOff>1512092</xdr:colOff>
      <xdr:row>3</xdr:row>
      <xdr:rowOff>166688</xdr:rowOff>
    </xdr:to>
    <xdr:sp macro="" textlink="">
      <xdr:nvSpPr>
        <xdr:cNvPr id="32" name="CaixaDeTexto 31"/>
        <xdr:cNvSpPr txBox="1"/>
      </xdr:nvSpPr>
      <xdr:spPr>
        <a:xfrm>
          <a:off x="214310" y="428625"/>
          <a:ext cx="1297782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t-BR" sz="1600">
              <a:solidFill>
                <a:schemeClr val="bg1"/>
              </a:solidFill>
              <a:latin typeface="Segoe UI" pitchFamily="34" charset="0"/>
              <a:cs typeface="Segoe UI" pitchFamily="34" charset="0"/>
            </a:rPr>
            <a:t>Money APP</a:t>
          </a:r>
        </a:p>
      </xdr:txBody>
    </xdr:sp>
    <xdr:clientData/>
  </xdr:twoCellAnchor>
  <xdr:twoCellAnchor>
    <xdr:from>
      <xdr:col>11</xdr:col>
      <xdr:colOff>83344</xdr:colOff>
      <xdr:row>6</xdr:row>
      <xdr:rowOff>71416</xdr:rowOff>
    </xdr:from>
    <xdr:to>
      <xdr:col>20</xdr:col>
      <xdr:colOff>178592</xdr:colOff>
      <xdr:row>22</xdr:row>
      <xdr:rowOff>166666</xdr:rowOff>
    </xdr:to>
    <xdr:grpSp>
      <xdr:nvGrpSpPr>
        <xdr:cNvPr id="40" name="Grupo 39"/>
        <xdr:cNvGrpSpPr/>
      </xdr:nvGrpSpPr>
      <xdr:grpSpPr>
        <a:xfrm>
          <a:off x="7881938" y="1214416"/>
          <a:ext cx="5560217" cy="3143250"/>
          <a:chOff x="7881938" y="1214416"/>
          <a:chExt cx="5560217" cy="3143250"/>
        </a:xfrm>
      </xdr:grpSpPr>
      <xdr:grpSp>
        <xdr:nvGrpSpPr>
          <xdr:cNvPr id="34" name="Grupo 33"/>
          <xdr:cNvGrpSpPr/>
        </xdr:nvGrpSpPr>
        <xdr:grpSpPr>
          <a:xfrm>
            <a:off x="7881938" y="1214416"/>
            <a:ext cx="5560217" cy="3143250"/>
            <a:chOff x="2452688" y="476250"/>
            <a:chExt cx="4988718" cy="3095626"/>
          </a:xfrm>
        </xdr:grpSpPr>
        <xdr:sp macro="" textlink="">
          <xdr:nvSpPr>
            <xdr:cNvPr id="37" name="Retângulo de cantos arredondados 36"/>
            <xdr:cNvSpPr/>
          </xdr:nvSpPr>
          <xdr:spPr>
            <a:xfrm>
              <a:off x="2452688" y="511969"/>
              <a:ext cx="4976812" cy="305990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/>
            </a:p>
          </xdr:txBody>
        </xdr:sp>
        <xdr:sp macro="" textlink="">
          <xdr:nvSpPr>
            <xdr:cNvPr id="38" name="Arredondar Retângulo no Mesmo Canto Lateral 37"/>
            <xdr:cNvSpPr/>
          </xdr:nvSpPr>
          <xdr:spPr>
            <a:xfrm>
              <a:off x="2452688" y="476250"/>
              <a:ext cx="4988718" cy="60721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5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/>
            </a:p>
          </xdr:txBody>
        </xdr:sp>
      </xdr:grpSp>
      <xdr:sp macro="" textlink="">
        <xdr:nvSpPr>
          <xdr:cNvPr id="36" name="CaixaDeTexto 35"/>
          <xdr:cNvSpPr txBox="1"/>
        </xdr:nvSpPr>
        <xdr:spPr>
          <a:xfrm>
            <a:off x="8441532" y="1309667"/>
            <a:ext cx="4929187" cy="3929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pt-BR" sz="2000" b="0">
                <a:solidFill>
                  <a:schemeClr val="bg1"/>
                </a:solidFill>
                <a:latin typeface="Segoe UI" pitchFamily="34" charset="0"/>
                <a:ea typeface="Segoe UI Black" pitchFamily="34" charset="0"/>
                <a:cs typeface="Segoe UI" pitchFamily="34" charset="0"/>
              </a:rPr>
              <a:t>Economias</a:t>
            </a:r>
          </a:p>
        </xdr:txBody>
      </xdr:sp>
      <xdr:sp macro="" textlink="">
        <xdr:nvSpPr>
          <xdr:cNvPr id="39" name="Multiplicar 38"/>
          <xdr:cNvSpPr/>
        </xdr:nvSpPr>
        <xdr:spPr>
          <a:xfrm>
            <a:off x="8012906" y="1345408"/>
            <a:ext cx="392907" cy="369094"/>
          </a:xfrm>
          <a:prstGeom prst="mathMultiply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</xdr:grpSp>
    <xdr:clientData/>
  </xdr:twoCellAnchor>
  <xdr:twoCellAnchor>
    <xdr:from>
      <xdr:col>11</xdr:col>
      <xdr:colOff>440531</xdr:colOff>
      <xdr:row>10</xdr:row>
      <xdr:rowOff>95250</xdr:rowOff>
    </xdr:from>
    <xdr:to>
      <xdr:col>19</xdr:col>
      <xdr:colOff>500062</xdr:colOff>
      <xdr:row>22</xdr:row>
      <xdr:rowOff>0</xdr:rowOff>
    </xdr:to>
    <xdr:graphicFrame macro="">
      <xdr:nvGraphicFramePr>
        <xdr:cNvPr id="42" name="Gráfico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ore Nucci do Amaral" refreshedDate="45647.494927199077" createdVersion="3" refreshedVersion="3" minRefreshableVersion="3" recordCount="30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11-21T00:00:00" maxDate="2024-12-26T00:00:00"/>
    </cacheField>
    <cacheField name="Mês" numFmtId="1">
      <sharedItems containsSemiMixedTypes="0" containsString="0" containsNumber="1" containsInteger="1" minValue="11" maxValue="12" count="2">
        <n v="11"/>
        <n v="12"/>
      </sharedItems>
    </cacheField>
    <cacheField name="Tipo" numFmtId="0">
      <sharedItems containsBlank="1" count="3">
        <s v="SAÍDA"/>
        <s v="ENTRADA"/>
        <m u="1"/>
      </sharedItems>
    </cacheField>
    <cacheField name="Categoria" numFmtId="0">
      <sharedItems containsBlank="1" count="15">
        <s v="Alimentação"/>
        <s v="Saúde"/>
        <s v="Transporte"/>
        <s v="Lazer"/>
        <s v="Educação"/>
        <s v="Vestuário"/>
        <s v="Serviços"/>
        <s v="Presentes"/>
        <s v="Pet Care"/>
        <s v="Beleza"/>
        <s v="Utilidades Domésticas"/>
        <s v="Moradia"/>
        <s v="Renda Fixa"/>
        <s v="Investimentos"/>
        <m u="1"/>
      </sharedItems>
    </cacheField>
    <cacheField name="Descrição" numFmtId="0">
      <sharedItems/>
    </cacheField>
    <cacheField name="Valor" numFmtId="44">
      <sharedItems containsSemiMixedTypes="0" containsString="0" containsNumber="1" minValue="25" maxValue="8000"/>
    </cacheField>
    <cacheField name="Operação Bancária" numFmtId="0">
      <sharedItems/>
    </cacheField>
    <cacheField name="Status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d v="2024-11-28T00:00:00"/>
    <x v="0"/>
    <x v="0"/>
    <x v="0"/>
    <s v="Compra na Padaria"/>
    <n v="30"/>
    <s v="Cartão de Crédito"/>
    <s v="Pago"/>
  </r>
  <r>
    <d v="2024-11-29T00:00:00"/>
    <x v="0"/>
    <x v="0"/>
    <x v="1"/>
    <s v="Remédios"/>
    <n v="50"/>
    <s v="Cartão de Crédito"/>
    <s v="Pago"/>
  </r>
  <r>
    <d v="2024-11-30T00:00:00"/>
    <x v="0"/>
    <x v="0"/>
    <x v="0"/>
    <s v="Compra no Mercado"/>
    <n v="120"/>
    <s v="Cartão de Crédito"/>
    <s v="Pago"/>
  </r>
  <r>
    <d v="2024-12-01T00:00:00"/>
    <x v="1"/>
    <x v="0"/>
    <x v="0"/>
    <s v="Pedido Ifood"/>
    <n v="73.900000000000006"/>
    <s v="Cartão de Crédito"/>
    <s v="Pago"/>
  </r>
  <r>
    <d v="2024-12-02T00:00:00"/>
    <x v="1"/>
    <x v="0"/>
    <x v="2"/>
    <s v="Gasolina"/>
    <n v="150"/>
    <s v="Cartão de Crédito"/>
    <s v="Pago"/>
  </r>
  <r>
    <d v="2024-12-03T00:00:00"/>
    <x v="1"/>
    <x v="0"/>
    <x v="3"/>
    <s v="Cinema"/>
    <n v="100"/>
    <s v="Débito Automático"/>
    <s v="Pago"/>
  </r>
  <r>
    <d v="2024-12-04T00:00:00"/>
    <x v="1"/>
    <x v="0"/>
    <x v="1"/>
    <s v="Remédios"/>
    <n v="150"/>
    <s v="Débito Automático"/>
    <s v="Pago"/>
  </r>
  <r>
    <d v="2024-12-05T00:00:00"/>
    <x v="1"/>
    <x v="0"/>
    <x v="4"/>
    <s v="Material Escolar"/>
    <n v="200"/>
    <s v="Cartão de Crédito"/>
    <s v="Pago"/>
  </r>
  <r>
    <d v="2024-12-06T00:00:00"/>
    <x v="1"/>
    <x v="0"/>
    <x v="5"/>
    <s v="Camiseta"/>
    <n v="90"/>
    <s v="Cartão de Crédito"/>
    <s v="Pago"/>
  </r>
  <r>
    <d v="2024-12-07T00:00:00"/>
    <x v="1"/>
    <x v="0"/>
    <x v="6"/>
    <s v="Manutenção do Carro"/>
    <n v="1200"/>
    <s v="Cartão de Crédito"/>
    <s v="Pago"/>
  </r>
  <r>
    <d v="2024-12-08T00:00:00"/>
    <x v="1"/>
    <x v="0"/>
    <x v="7"/>
    <s v="Presente Amigo Secreto"/>
    <n v="60"/>
    <s v="Débito Automático"/>
    <s v="Pago"/>
  </r>
  <r>
    <d v="2024-12-09T00:00:00"/>
    <x v="1"/>
    <x v="0"/>
    <x v="8"/>
    <s v="Vacina do Gato"/>
    <n v="120"/>
    <s v="Débito Automático"/>
    <s v="Pago"/>
  </r>
  <r>
    <d v="2024-12-10T00:00:00"/>
    <x v="1"/>
    <x v="0"/>
    <x v="9"/>
    <s v="Corte de Cabelo"/>
    <n v="50"/>
    <s v="Cartão de Crédito"/>
    <s v="Pago"/>
  </r>
  <r>
    <d v="2024-12-11T00:00:00"/>
    <x v="1"/>
    <x v="0"/>
    <x v="10"/>
    <s v="Ferro de Passar"/>
    <n v="890"/>
    <s v="Cartão de Crédito"/>
    <s v="Pago"/>
  </r>
  <r>
    <d v="2024-12-12T00:00:00"/>
    <x v="1"/>
    <x v="0"/>
    <x v="4"/>
    <s v="Mensalidade Escola Filho"/>
    <n v="955"/>
    <s v="Boleto"/>
    <s v="Pago"/>
  </r>
  <r>
    <d v="2024-12-13T00:00:00"/>
    <x v="1"/>
    <x v="0"/>
    <x v="4"/>
    <s v="Mensalidade Escola Filha"/>
    <n v="860"/>
    <s v="Boleto"/>
    <s v="Pago"/>
  </r>
  <r>
    <d v="2024-12-14T00:00:00"/>
    <x v="1"/>
    <x v="0"/>
    <x v="11"/>
    <s v="Prestação Financiamento Habitacional"/>
    <n v="1400"/>
    <s v="Débito Automático"/>
    <s v="Pago"/>
  </r>
  <r>
    <d v="2024-12-15T00:00:00"/>
    <x v="1"/>
    <x v="0"/>
    <x v="0"/>
    <s v="Compra no Hortifruti"/>
    <n v="60"/>
    <s v="Débito Automático"/>
    <s v="Pago"/>
  </r>
  <r>
    <d v="2024-12-16T00:00:00"/>
    <x v="1"/>
    <x v="0"/>
    <x v="0"/>
    <s v="Compra no Mercado"/>
    <n v="250"/>
    <s v="Cartão de Crédito"/>
    <s v="Pago"/>
  </r>
  <r>
    <d v="2024-12-17T00:00:00"/>
    <x v="1"/>
    <x v="0"/>
    <x v="3"/>
    <s v="Pesca"/>
    <n v="150"/>
    <s v="Transferência"/>
    <s v="Pago"/>
  </r>
  <r>
    <d v="2024-12-18T00:00:00"/>
    <x v="1"/>
    <x v="0"/>
    <x v="0"/>
    <s v="Compra na Padaria"/>
    <n v="25"/>
    <s v="Cartão de Crédito"/>
    <s v="Pago"/>
  </r>
  <r>
    <d v="2024-12-19T00:00:00"/>
    <x v="1"/>
    <x v="0"/>
    <x v="0"/>
    <s v="Compra no Mercado"/>
    <n v="100"/>
    <s v="Débito Automático"/>
    <s v="Pago"/>
  </r>
  <r>
    <d v="2024-12-20T00:00:00"/>
    <x v="1"/>
    <x v="1"/>
    <x v="12"/>
    <s v="Salário Mensal"/>
    <n v="8000"/>
    <s v="Transferência"/>
    <s v="Recebido"/>
  </r>
  <r>
    <d v="2024-12-21T00:00:00"/>
    <x v="1"/>
    <x v="0"/>
    <x v="2"/>
    <s v="Gasolina"/>
    <n v="150"/>
    <s v="Cartão de Crédito"/>
    <s v="Pago"/>
  </r>
  <r>
    <d v="2024-12-22T00:00:00"/>
    <x v="1"/>
    <x v="0"/>
    <x v="0"/>
    <s v="Pedido Ifood"/>
    <n v="90"/>
    <s v="Cartão de Crédito"/>
    <s v="Pago"/>
  </r>
  <r>
    <d v="2024-12-23T00:00:00"/>
    <x v="1"/>
    <x v="0"/>
    <x v="0"/>
    <s v="Compra no Mercado"/>
    <n v="200"/>
    <s v="Cartão de Crédito"/>
    <s v="Pago"/>
  </r>
  <r>
    <d v="2024-12-24T00:00:00"/>
    <x v="1"/>
    <x v="0"/>
    <x v="0"/>
    <s v="Compra no Mercado"/>
    <n v="500"/>
    <s v="Cartão de Crédito"/>
    <s v="Pago"/>
  </r>
  <r>
    <d v="2024-12-25T00:00:00"/>
    <x v="1"/>
    <x v="0"/>
    <x v="0"/>
    <s v="Compra no Mercado"/>
    <n v="250"/>
    <s v="Cartão de Crédito"/>
    <s v="Pago"/>
  </r>
  <r>
    <d v="2024-12-20T00:00:00"/>
    <x v="1"/>
    <x v="1"/>
    <x v="13"/>
    <s v="Rendimento de Investimentos"/>
    <n v="250"/>
    <s v="Transferência"/>
    <s v="Recebido"/>
  </r>
  <r>
    <d v="2024-11-21T00:00:00"/>
    <x v="0"/>
    <x v="1"/>
    <x v="13"/>
    <s v="Rendimento de Investimentos"/>
    <n v="300"/>
    <s v="Transferência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_entrada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E3:F6" firstHeaderRow="1" firstDataRow="1" firstDataCol="1" rowPageCount="1" colPageCount="1"/>
  <pivotFields count="8">
    <pivotField numFmtId="14" showAll="0"/>
    <pivotField numFmtId="1" showAll="0" defaultSubtotal="0"/>
    <pivotField axis="axisPage" showAll="0">
      <items count="4">
        <item x="1"/>
        <item x="0"/>
        <item m="1" x="2"/>
        <item t="default"/>
      </items>
    </pivotField>
    <pivotField axis="axisRow" showAll="0">
      <items count="16">
        <item x="0"/>
        <item x="9"/>
        <item x="4"/>
        <item x="3"/>
        <item x="11"/>
        <item x="8"/>
        <item x="7"/>
        <item x="12"/>
        <item x="1"/>
        <item x="6"/>
        <item x="2"/>
        <item x="10"/>
        <item x="5"/>
        <item x="13"/>
        <item m="1"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7"/>
    </i>
    <i>
      <x v="13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bl_saida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6">
  <location ref="B3:C16" firstHeaderRow="1" firstDataRow="1" firstDataCol="1" rowPageCount="1" colPageCount="1"/>
  <pivotFields count="8">
    <pivotField numFmtId="14" showAll="0"/>
    <pivotField numFmtId="1" showAll="0" defaultSubtotal="0"/>
    <pivotField axis="axisPage" showAll="0">
      <items count="4">
        <item x="1"/>
        <item x="0"/>
        <item m="1" x="2"/>
        <item t="default"/>
      </items>
    </pivotField>
    <pivotField axis="axisRow" showAll="0">
      <items count="16">
        <item x="0"/>
        <item x="9"/>
        <item x="4"/>
        <item x="3"/>
        <item x="11"/>
        <item x="8"/>
        <item x="7"/>
        <item x="12"/>
        <item x="1"/>
        <item x="6"/>
        <item x="2"/>
        <item x="10"/>
        <item x="5"/>
        <item x="13"/>
        <item m="1"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bl_operations" displayName="tbl_operations" ref="A1:H31" totalsRowShown="0">
  <autoFilter ref="A1:H31">
    <filterColumn colId="1"/>
  </autoFilter>
  <sortState ref="A2:G29">
    <sortCondition ref="A1:A29"/>
  </sortState>
  <tableColumns count="8">
    <tableColumn id="1" name="Data"/>
    <tableColumn id="8" name="Mês" dataDxfId="0">
      <calculatedColumnFormula>MONTH(tbl_operations[[#This Row],[Data]])</calculatedColumnFormula>
    </tableColumn>
    <tableColumn id="2" name="Tipo"/>
    <tableColumn id="3" name="Categoria"/>
    <tableColumn id="4" name="Descrição"/>
    <tableColumn id="5" name="Valor" dataCellStyle="Moeda"/>
    <tableColumn id="6" name="Operação Bancária"/>
    <tableColumn id="7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6:C9" totalsRowShown="0">
  <autoFilter ref="B6:C9"/>
  <tableColumns count="2">
    <tableColumn id="1" name="Data de Lançamento"/>
    <tableColumn id="2" name="Depósito Reservado" dataCellStyle="Moeda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cols>
    <col min="1" max="1" width="10.7109375" bestFit="1" customWidth="1"/>
    <col min="2" max="2" width="10.7109375" style="11" customWidth="1"/>
    <col min="4" max="4" width="13.7109375" customWidth="1"/>
    <col min="5" max="5" width="39.85546875" customWidth="1"/>
    <col min="6" max="6" width="12.140625" style="4" bestFit="1" customWidth="1"/>
    <col min="7" max="7" width="19.42578125" customWidth="1"/>
    <col min="8" max="8" width="13.140625" customWidth="1"/>
  </cols>
  <sheetData>
    <row r="1" spans="1:8">
      <c r="A1" t="s">
        <v>0</v>
      </c>
      <c r="B1" s="11" t="s">
        <v>52</v>
      </c>
      <c r="C1" t="s">
        <v>1</v>
      </c>
      <c r="D1" t="s">
        <v>2</v>
      </c>
      <c r="E1" t="s">
        <v>3</v>
      </c>
      <c r="F1" s="4" t="s">
        <v>4</v>
      </c>
      <c r="G1" t="s">
        <v>5</v>
      </c>
      <c r="H1" t="s">
        <v>6</v>
      </c>
    </row>
    <row r="2" spans="1:8">
      <c r="A2" s="3">
        <v>45624</v>
      </c>
      <c r="B2" s="12">
        <f>MONTH(tbl_operations[[#This Row],[Data]])</f>
        <v>11</v>
      </c>
      <c r="C2" s="2" t="s">
        <v>7</v>
      </c>
      <c r="D2" s="2" t="s">
        <v>8</v>
      </c>
      <c r="E2" s="2" t="s">
        <v>46</v>
      </c>
      <c r="F2" s="5">
        <v>30</v>
      </c>
      <c r="G2" s="2" t="s">
        <v>10</v>
      </c>
      <c r="H2" s="2" t="s">
        <v>11</v>
      </c>
    </row>
    <row r="3" spans="1:8">
      <c r="A3" s="3">
        <v>45625</v>
      </c>
      <c r="B3" s="12">
        <f>MONTH(tbl_operations[[#This Row],[Data]])</f>
        <v>11</v>
      </c>
      <c r="C3" s="2" t="s">
        <v>7</v>
      </c>
      <c r="D3" s="2" t="s">
        <v>20</v>
      </c>
      <c r="E3" s="2" t="s">
        <v>29</v>
      </c>
      <c r="F3" s="5">
        <v>50</v>
      </c>
      <c r="G3" s="2" t="s">
        <v>10</v>
      </c>
      <c r="H3" s="2" t="s">
        <v>11</v>
      </c>
    </row>
    <row r="4" spans="1:8">
      <c r="A4" s="3">
        <v>45626</v>
      </c>
      <c r="B4" s="12">
        <f>MONTH(tbl_operations[[#This Row],[Data]])</f>
        <v>11</v>
      </c>
      <c r="C4" s="2" t="s">
        <v>7</v>
      </c>
      <c r="D4" s="2" t="s">
        <v>8</v>
      </c>
      <c r="E4" t="s">
        <v>44</v>
      </c>
      <c r="F4" s="5">
        <v>120</v>
      </c>
      <c r="G4" s="2" t="s">
        <v>10</v>
      </c>
      <c r="H4" s="2" t="s">
        <v>11</v>
      </c>
    </row>
    <row r="5" spans="1:8">
      <c r="A5" s="1">
        <v>45627</v>
      </c>
      <c r="B5" s="11">
        <f>MONTH(tbl_operations[[#This Row],[Data]])</f>
        <v>12</v>
      </c>
      <c r="C5" t="s">
        <v>7</v>
      </c>
      <c r="D5" t="s">
        <v>8</v>
      </c>
      <c r="E5" t="s">
        <v>9</v>
      </c>
      <c r="F5" s="4">
        <v>73.900000000000006</v>
      </c>
      <c r="G5" t="s">
        <v>10</v>
      </c>
      <c r="H5" t="s">
        <v>11</v>
      </c>
    </row>
    <row r="6" spans="1:8">
      <c r="A6" s="1">
        <v>45628</v>
      </c>
      <c r="B6" s="11">
        <f>MONTH(tbl_operations[[#This Row],[Data]])</f>
        <v>12</v>
      </c>
      <c r="C6" t="s">
        <v>7</v>
      </c>
      <c r="D6" t="s">
        <v>12</v>
      </c>
      <c r="E6" t="s">
        <v>13</v>
      </c>
      <c r="F6" s="4">
        <v>150</v>
      </c>
      <c r="G6" t="s">
        <v>10</v>
      </c>
      <c r="H6" t="s">
        <v>11</v>
      </c>
    </row>
    <row r="7" spans="1:8">
      <c r="A7" s="1">
        <v>45629</v>
      </c>
      <c r="B7" s="11">
        <f>MONTH(tbl_operations[[#This Row],[Data]])</f>
        <v>12</v>
      </c>
      <c r="C7" t="s">
        <v>7</v>
      </c>
      <c r="D7" t="s">
        <v>19</v>
      </c>
      <c r="E7" t="s">
        <v>27</v>
      </c>
      <c r="F7" s="4">
        <v>100</v>
      </c>
      <c r="G7" t="s">
        <v>28</v>
      </c>
      <c r="H7" t="s">
        <v>11</v>
      </c>
    </row>
    <row r="8" spans="1:8">
      <c r="A8" s="1">
        <v>45630</v>
      </c>
      <c r="B8" s="11">
        <f>MONTH(tbl_operations[[#This Row],[Data]])</f>
        <v>12</v>
      </c>
      <c r="C8" t="s">
        <v>7</v>
      </c>
      <c r="D8" t="s">
        <v>20</v>
      </c>
      <c r="E8" t="s">
        <v>29</v>
      </c>
      <c r="F8" s="4">
        <v>150</v>
      </c>
      <c r="G8" t="s">
        <v>28</v>
      </c>
      <c r="H8" t="s">
        <v>11</v>
      </c>
    </row>
    <row r="9" spans="1:8">
      <c r="A9" s="1">
        <v>45631</v>
      </c>
      <c r="B9" s="11">
        <f>MONTH(tbl_operations[[#This Row],[Data]])</f>
        <v>12</v>
      </c>
      <c r="C9" t="s">
        <v>7</v>
      </c>
      <c r="D9" t="s">
        <v>21</v>
      </c>
      <c r="E9" t="s">
        <v>30</v>
      </c>
      <c r="F9" s="4">
        <v>200</v>
      </c>
      <c r="G9" t="s">
        <v>10</v>
      </c>
      <c r="H9" t="s">
        <v>11</v>
      </c>
    </row>
    <row r="10" spans="1:8">
      <c r="A10" s="1">
        <v>45632</v>
      </c>
      <c r="B10" s="11">
        <f>MONTH(tbl_operations[[#This Row],[Data]])</f>
        <v>12</v>
      </c>
      <c r="C10" t="s">
        <v>7</v>
      </c>
      <c r="D10" t="s">
        <v>22</v>
      </c>
      <c r="E10" t="s">
        <v>31</v>
      </c>
      <c r="F10" s="4">
        <v>90</v>
      </c>
      <c r="G10" t="s">
        <v>10</v>
      </c>
      <c r="H10" t="s">
        <v>11</v>
      </c>
    </row>
    <row r="11" spans="1:8">
      <c r="A11" s="1">
        <v>45633</v>
      </c>
      <c r="B11" s="11">
        <f>MONTH(tbl_operations[[#This Row],[Data]])</f>
        <v>12</v>
      </c>
      <c r="C11" t="s">
        <v>7</v>
      </c>
      <c r="D11" t="s">
        <v>23</v>
      </c>
      <c r="E11" t="s">
        <v>32</v>
      </c>
      <c r="F11" s="4">
        <v>1200</v>
      </c>
      <c r="G11" t="s">
        <v>10</v>
      </c>
      <c r="H11" t="s">
        <v>11</v>
      </c>
    </row>
    <row r="12" spans="1:8">
      <c r="A12" s="1">
        <v>45634</v>
      </c>
      <c r="B12" s="11">
        <f>MONTH(tbl_operations[[#This Row],[Data]])</f>
        <v>12</v>
      </c>
      <c r="C12" t="s">
        <v>7</v>
      </c>
      <c r="D12" t="s">
        <v>24</v>
      </c>
      <c r="E12" t="s">
        <v>33</v>
      </c>
      <c r="F12" s="4">
        <v>60</v>
      </c>
      <c r="G12" t="s">
        <v>28</v>
      </c>
      <c r="H12" t="s">
        <v>11</v>
      </c>
    </row>
    <row r="13" spans="1:8">
      <c r="A13" s="1">
        <v>45635</v>
      </c>
      <c r="B13" s="11">
        <f>MONTH(tbl_operations[[#This Row],[Data]])</f>
        <v>12</v>
      </c>
      <c r="C13" t="s">
        <v>7</v>
      </c>
      <c r="D13" t="s">
        <v>25</v>
      </c>
      <c r="E13" t="s">
        <v>34</v>
      </c>
      <c r="F13" s="4">
        <v>120</v>
      </c>
      <c r="G13" t="s">
        <v>28</v>
      </c>
      <c r="H13" t="s">
        <v>11</v>
      </c>
    </row>
    <row r="14" spans="1:8">
      <c r="A14" s="1">
        <v>45636</v>
      </c>
      <c r="B14" s="11">
        <f>MONTH(tbl_operations[[#This Row],[Data]])</f>
        <v>12</v>
      </c>
      <c r="C14" t="s">
        <v>7</v>
      </c>
      <c r="D14" t="s">
        <v>26</v>
      </c>
      <c r="E14" t="s">
        <v>35</v>
      </c>
      <c r="F14" s="4">
        <v>50</v>
      </c>
      <c r="G14" t="s">
        <v>10</v>
      </c>
      <c r="H14" t="s">
        <v>11</v>
      </c>
    </row>
    <row r="15" spans="1:8">
      <c r="A15" s="1">
        <v>45637</v>
      </c>
      <c r="B15" s="11">
        <f>MONTH(tbl_operations[[#This Row],[Data]])</f>
        <v>12</v>
      </c>
      <c r="C15" t="s">
        <v>7</v>
      </c>
      <c r="D15" t="s">
        <v>36</v>
      </c>
      <c r="E15" t="s">
        <v>37</v>
      </c>
      <c r="F15" s="4">
        <v>890</v>
      </c>
      <c r="G15" t="s">
        <v>10</v>
      </c>
      <c r="H15" t="s">
        <v>11</v>
      </c>
    </row>
    <row r="16" spans="1:8">
      <c r="A16" s="1">
        <v>45638</v>
      </c>
      <c r="B16" s="11">
        <f>MONTH(tbl_operations[[#This Row],[Data]])</f>
        <v>12</v>
      </c>
      <c r="C16" t="s">
        <v>7</v>
      </c>
      <c r="D16" t="s">
        <v>21</v>
      </c>
      <c r="E16" t="s">
        <v>38</v>
      </c>
      <c r="F16" s="4">
        <v>955</v>
      </c>
      <c r="G16" t="s">
        <v>39</v>
      </c>
      <c r="H16" t="s">
        <v>11</v>
      </c>
    </row>
    <row r="17" spans="1:8">
      <c r="A17" s="1">
        <v>45639</v>
      </c>
      <c r="B17" s="11">
        <f>MONTH(tbl_operations[[#This Row],[Data]])</f>
        <v>12</v>
      </c>
      <c r="C17" t="s">
        <v>7</v>
      </c>
      <c r="D17" t="s">
        <v>21</v>
      </c>
      <c r="E17" t="s">
        <v>40</v>
      </c>
      <c r="F17" s="4">
        <v>860</v>
      </c>
      <c r="G17" t="s">
        <v>39</v>
      </c>
      <c r="H17" t="s">
        <v>11</v>
      </c>
    </row>
    <row r="18" spans="1:8">
      <c r="A18" s="1">
        <v>45640</v>
      </c>
      <c r="B18" s="11">
        <f>MONTH(tbl_operations[[#This Row],[Data]])</f>
        <v>12</v>
      </c>
      <c r="C18" t="s">
        <v>7</v>
      </c>
      <c r="D18" t="s">
        <v>41</v>
      </c>
      <c r="E18" t="s">
        <v>42</v>
      </c>
      <c r="F18" s="4">
        <v>1400</v>
      </c>
      <c r="G18" t="s">
        <v>28</v>
      </c>
      <c r="H18" t="s">
        <v>11</v>
      </c>
    </row>
    <row r="19" spans="1:8">
      <c r="A19" s="1">
        <v>45641</v>
      </c>
      <c r="B19" s="11">
        <f>MONTH(tbl_operations[[#This Row],[Data]])</f>
        <v>12</v>
      </c>
      <c r="C19" t="s">
        <v>7</v>
      </c>
      <c r="D19" t="s">
        <v>8</v>
      </c>
      <c r="E19" t="s">
        <v>43</v>
      </c>
      <c r="F19" s="4">
        <v>60</v>
      </c>
      <c r="G19" t="s">
        <v>28</v>
      </c>
      <c r="H19" t="s">
        <v>11</v>
      </c>
    </row>
    <row r="20" spans="1:8">
      <c r="A20" s="1">
        <v>45642</v>
      </c>
      <c r="B20" s="11">
        <f>MONTH(tbl_operations[[#This Row],[Data]])</f>
        <v>12</v>
      </c>
      <c r="C20" t="s">
        <v>7</v>
      </c>
      <c r="D20" t="s">
        <v>8</v>
      </c>
      <c r="E20" t="s">
        <v>44</v>
      </c>
      <c r="F20" s="4">
        <v>250</v>
      </c>
      <c r="G20" t="s">
        <v>10</v>
      </c>
      <c r="H20" t="s">
        <v>11</v>
      </c>
    </row>
    <row r="21" spans="1:8">
      <c r="A21" s="1">
        <v>45643</v>
      </c>
      <c r="B21" s="11">
        <f>MONTH(tbl_operations[[#This Row],[Data]])</f>
        <v>12</v>
      </c>
      <c r="C21" t="s">
        <v>7</v>
      </c>
      <c r="D21" t="s">
        <v>19</v>
      </c>
      <c r="E21" t="s">
        <v>45</v>
      </c>
      <c r="F21" s="4">
        <v>150</v>
      </c>
      <c r="G21" t="s">
        <v>17</v>
      </c>
      <c r="H21" t="s">
        <v>11</v>
      </c>
    </row>
    <row r="22" spans="1:8">
      <c r="A22" s="1">
        <v>45644</v>
      </c>
      <c r="B22" s="11">
        <f>MONTH(tbl_operations[[#This Row],[Data]])</f>
        <v>12</v>
      </c>
      <c r="C22" t="s">
        <v>7</v>
      </c>
      <c r="D22" s="2" t="s">
        <v>8</v>
      </c>
      <c r="E22" s="2" t="s">
        <v>46</v>
      </c>
      <c r="F22" s="5">
        <v>25</v>
      </c>
      <c r="G22" s="2" t="s">
        <v>10</v>
      </c>
      <c r="H22" s="2" t="s">
        <v>11</v>
      </c>
    </row>
    <row r="23" spans="1:8">
      <c r="A23" s="1">
        <v>45645</v>
      </c>
      <c r="B23" s="11">
        <f>MONTH(tbl_operations[[#This Row],[Data]])</f>
        <v>12</v>
      </c>
      <c r="C23" t="s">
        <v>7</v>
      </c>
      <c r="D23" t="s">
        <v>8</v>
      </c>
      <c r="E23" t="s">
        <v>44</v>
      </c>
      <c r="F23" s="4">
        <v>100</v>
      </c>
      <c r="G23" t="s">
        <v>28</v>
      </c>
      <c r="H23" t="s">
        <v>11</v>
      </c>
    </row>
    <row r="24" spans="1:8">
      <c r="A24" s="1">
        <v>45646</v>
      </c>
      <c r="B24" s="11">
        <f>MONTH(tbl_operations[[#This Row],[Data]])</f>
        <v>12</v>
      </c>
      <c r="C24" t="s">
        <v>14</v>
      </c>
      <c r="D24" t="s">
        <v>15</v>
      </c>
      <c r="E24" t="s">
        <v>16</v>
      </c>
      <c r="F24" s="4">
        <v>8000</v>
      </c>
      <c r="G24" t="s">
        <v>17</v>
      </c>
      <c r="H24" t="s">
        <v>18</v>
      </c>
    </row>
    <row r="25" spans="1:8">
      <c r="A25" s="1">
        <v>45647</v>
      </c>
      <c r="B25" s="11">
        <f>MONTH(tbl_operations[[#This Row],[Data]])</f>
        <v>12</v>
      </c>
      <c r="C25" t="s">
        <v>7</v>
      </c>
      <c r="D25" t="s">
        <v>12</v>
      </c>
      <c r="E25" t="s">
        <v>13</v>
      </c>
      <c r="F25" s="4">
        <v>150</v>
      </c>
      <c r="G25" t="s">
        <v>10</v>
      </c>
      <c r="H25" t="s">
        <v>11</v>
      </c>
    </row>
    <row r="26" spans="1:8">
      <c r="A26" s="1">
        <v>45648</v>
      </c>
      <c r="B26" s="11">
        <f>MONTH(tbl_operations[[#This Row],[Data]])</f>
        <v>12</v>
      </c>
      <c r="C26" t="s">
        <v>7</v>
      </c>
      <c r="D26" t="s">
        <v>8</v>
      </c>
      <c r="E26" t="s">
        <v>9</v>
      </c>
      <c r="F26" s="4">
        <v>90</v>
      </c>
      <c r="G26" t="s">
        <v>10</v>
      </c>
      <c r="H26" t="s">
        <v>11</v>
      </c>
    </row>
    <row r="27" spans="1:8">
      <c r="A27" s="1">
        <v>45649</v>
      </c>
      <c r="B27" s="11">
        <f>MONTH(tbl_operations[[#This Row],[Data]])</f>
        <v>12</v>
      </c>
      <c r="C27" t="s">
        <v>7</v>
      </c>
      <c r="D27" s="2" t="s">
        <v>8</v>
      </c>
      <c r="E27" t="s">
        <v>44</v>
      </c>
      <c r="F27" s="5">
        <v>200</v>
      </c>
      <c r="G27" s="2" t="s">
        <v>10</v>
      </c>
      <c r="H27" s="2" t="s">
        <v>11</v>
      </c>
    </row>
    <row r="28" spans="1:8">
      <c r="A28" s="1">
        <v>45650</v>
      </c>
      <c r="B28" s="11">
        <f>MONTH(tbl_operations[[#This Row],[Data]])</f>
        <v>12</v>
      </c>
      <c r="C28" t="s">
        <v>7</v>
      </c>
      <c r="D28" t="s">
        <v>8</v>
      </c>
      <c r="E28" t="s">
        <v>44</v>
      </c>
      <c r="F28" s="4">
        <v>500</v>
      </c>
      <c r="G28" t="s">
        <v>10</v>
      </c>
      <c r="H28" t="s">
        <v>11</v>
      </c>
    </row>
    <row r="29" spans="1:8">
      <c r="A29" s="1">
        <v>45651</v>
      </c>
      <c r="B29" s="11">
        <f>MONTH(tbl_operations[[#This Row],[Data]])</f>
        <v>12</v>
      </c>
      <c r="C29" t="s">
        <v>7</v>
      </c>
      <c r="D29" s="2" t="s">
        <v>8</v>
      </c>
      <c r="E29" t="s">
        <v>44</v>
      </c>
      <c r="F29" s="5">
        <v>250</v>
      </c>
      <c r="G29" s="2" t="s">
        <v>10</v>
      </c>
      <c r="H29" s="2" t="s">
        <v>11</v>
      </c>
    </row>
    <row r="30" spans="1:8">
      <c r="A30" s="3">
        <v>45646</v>
      </c>
      <c r="B30" s="12">
        <f>MONTH(tbl_operations[[#This Row],[Data]])</f>
        <v>12</v>
      </c>
      <c r="C30" s="2" t="s">
        <v>14</v>
      </c>
      <c r="D30" s="2" t="s">
        <v>50</v>
      </c>
      <c r="E30" s="2" t="s">
        <v>51</v>
      </c>
      <c r="F30" s="5">
        <v>250</v>
      </c>
      <c r="G30" s="2" t="s">
        <v>17</v>
      </c>
      <c r="H30" s="2" t="s">
        <v>18</v>
      </c>
    </row>
    <row r="31" spans="1:8">
      <c r="A31" s="3">
        <v>45617</v>
      </c>
      <c r="B31" s="12">
        <f>MONTH(tbl_operations[[#This Row],[Data]])</f>
        <v>11</v>
      </c>
      <c r="C31" s="2" t="s">
        <v>14</v>
      </c>
      <c r="D31" s="2" t="s">
        <v>50</v>
      </c>
      <c r="E31" s="2" t="s">
        <v>51</v>
      </c>
      <c r="F31" s="5">
        <v>300</v>
      </c>
      <c r="G31" s="2" t="s">
        <v>17</v>
      </c>
      <c r="H31" s="2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F16"/>
  <sheetViews>
    <sheetView workbookViewId="0">
      <selection activeCell="E9" sqref="E9"/>
    </sheetView>
  </sheetViews>
  <sheetFormatPr defaultRowHeight="15"/>
  <cols>
    <col min="2" max="2" width="20.85546875" bestFit="1" customWidth="1"/>
    <col min="3" max="3" width="13.85546875" bestFit="1" customWidth="1"/>
    <col min="5" max="5" width="18" customWidth="1"/>
    <col min="6" max="6" width="13.85546875" bestFit="1" customWidth="1"/>
  </cols>
  <sheetData>
    <row r="1" spans="2:6">
      <c r="B1" s="6" t="s">
        <v>1</v>
      </c>
      <c r="C1" t="s">
        <v>7</v>
      </c>
      <c r="E1" s="6" t="s">
        <v>1</v>
      </c>
      <c r="F1" t="s">
        <v>14</v>
      </c>
    </row>
    <row r="3" spans="2:6">
      <c r="B3" s="6" t="s">
        <v>47</v>
      </c>
      <c r="C3" t="s">
        <v>49</v>
      </c>
      <c r="E3" s="6" t="s">
        <v>47</v>
      </c>
      <c r="F3" t="s">
        <v>49</v>
      </c>
    </row>
    <row r="4" spans="2:6">
      <c r="B4" s="7" t="s">
        <v>8</v>
      </c>
      <c r="C4" s="8">
        <v>1698.9</v>
      </c>
      <c r="E4" s="7" t="s">
        <v>15</v>
      </c>
      <c r="F4" s="8">
        <v>8000</v>
      </c>
    </row>
    <row r="5" spans="2:6">
      <c r="B5" s="7" t="s">
        <v>26</v>
      </c>
      <c r="C5" s="8">
        <v>50</v>
      </c>
      <c r="E5" s="7" t="s">
        <v>50</v>
      </c>
      <c r="F5" s="8">
        <v>550</v>
      </c>
    </row>
    <row r="6" spans="2:6">
      <c r="B6" s="7" t="s">
        <v>21</v>
      </c>
      <c r="C6" s="8">
        <v>2015</v>
      </c>
      <c r="E6" s="7" t="s">
        <v>48</v>
      </c>
      <c r="F6" s="8">
        <v>8550</v>
      </c>
    </row>
    <row r="7" spans="2:6">
      <c r="B7" s="7" t="s">
        <v>19</v>
      </c>
      <c r="C7" s="8">
        <v>250</v>
      </c>
    </row>
    <row r="8" spans="2:6">
      <c r="B8" s="7" t="s">
        <v>41</v>
      </c>
      <c r="C8" s="8">
        <v>1400</v>
      </c>
    </row>
    <row r="9" spans="2:6">
      <c r="B9" s="7" t="s">
        <v>25</v>
      </c>
      <c r="C9" s="8">
        <v>120</v>
      </c>
    </row>
    <row r="10" spans="2:6">
      <c r="B10" s="7" t="s">
        <v>24</v>
      </c>
      <c r="C10" s="8">
        <v>60</v>
      </c>
    </row>
    <row r="11" spans="2:6">
      <c r="B11" s="7" t="s">
        <v>20</v>
      </c>
      <c r="C11" s="8">
        <v>200</v>
      </c>
    </row>
    <row r="12" spans="2:6">
      <c r="B12" s="7" t="s">
        <v>23</v>
      </c>
      <c r="C12" s="8">
        <v>1200</v>
      </c>
    </row>
    <row r="13" spans="2:6">
      <c r="B13" s="7" t="s">
        <v>12</v>
      </c>
      <c r="C13" s="8">
        <v>300</v>
      </c>
    </row>
    <row r="14" spans="2:6">
      <c r="B14" s="7" t="s">
        <v>36</v>
      </c>
      <c r="C14" s="8">
        <v>890</v>
      </c>
    </row>
    <row r="15" spans="2:6">
      <c r="B15" s="7" t="s">
        <v>22</v>
      </c>
      <c r="C15" s="8">
        <v>90</v>
      </c>
    </row>
    <row r="16" spans="2:6">
      <c r="B16" s="7" t="s">
        <v>48</v>
      </c>
      <c r="C16" s="8">
        <v>8273.9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"/>
  <sheetViews>
    <sheetView tabSelected="1" zoomScale="80" zoomScaleNormal="80" workbookViewId="0">
      <selection activeCell="A8" sqref="A8"/>
    </sheetView>
  </sheetViews>
  <sheetFormatPr defaultColWidth="0" defaultRowHeight="15"/>
  <cols>
    <col min="1" max="1" width="25.85546875" style="9" customWidth="1"/>
    <col min="2" max="21" width="9.140625" style="10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C9"/>
  <sheetViews>
    <sheetView workbookViewId="0">
      <selection activeCell="B3" sqref="B3:C4"/>
    </sheetView>
  </sheetViews>
  <sheetFormatPr defaultRowHeight="15"/>
  <cols>
    <col min="2" max="2" width="21" customWidth="1"/>
    <col min="3" max="3" width="20.85546875" customWidth="1"/>
  </cols>
  <sheetData>
    <row r="1" spans="2:3" s="9" customFormat="1"/>
    <row r="2" spans="2:3" s="13" customFormat="1"/>
    <row r="3" spans="2:3" s="13" customFormat="1">
      <c r="B3" s="15" t="s">
        <v>55</v>
      </c>
      <c r="C3" s="14">
        <f>SUM(Tabela2[[#All],[Depósito Reservado]])</f>
        <v>1800</v>
      </c>
    </row>
    <row r="4" spans="2:3" s="13" customFormat="1">
      <c r="B4" s="15" t="s">
        <v>56</v>
      </c>
      <c r="C4" s="14">
        <v>20000</v>
      </c>
    </row>
    <row r="6" spans="2:3">
      <c r="B6" s="9" t="s">
        <v>53</v>
      </c>
      <c r="C6" s="9" t="s">
        <v>54</v>
      </c>
    </row>
    <row r="7" spans="2:3">
      <c r="B7" s="1">
        <v>45616</v>
      </c>
      <c r="C7" s="4">
        <v>1000</v>
      </c>
    </row>
    <row r="8" spans="2:3">
      <c r="B8" s="3">
        <v>45646</v>
      </c>
      <c r="C8" s="5">
        <v>500</v>
      </c>
    </row>
    <row r="9" spans="2:3">
      <c r="B9" s="3">
        <v>45647</v>
      </c>
      <c r="C9" s="5">
        <v>300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 Nucci do Amaral</dc:creator>
  <cp:lastModifiedBy>Fiore Nucci do Amaral</cp:lastModifiedBy>
  <dcterms:created xsi:type="dcterms:W3CDTF">2024-12-20T23:35:43Z</dcterms:created>
  <dcterms:modified xsi:type="dcterms:W3CDTF">2024-12-21T16:36:40Z</dcterms:modified>
</cp:coreProperties>
</file>