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6851EBF2-9C99-493A-A5F7-433967301EBD}" xr6:coauthVersionLast="40" xr6:coauthVersionMax="40" xr10:uidLastSave="{00000000-0000-0000-0000-000000000000}"/>
  <bookViews>
    <workbookView xWindow="0" yWindow="0" windowWidth="22260" windowHeight="12645"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1" i="1"/>
  <c r="F151" i="1" s="1"/>
  <c r="D144" i="1"/>
  <c r="F144" i="1" s="1"/>
  <c r="D138" i="1"/>
  <c r="F138" i="1" s="1"/>
  <c r="D131" i="1"/>
  <c r="F131" i="1" s="1"/>
  <c r="D122" i="1"/>
  <c r="D116" i="1"/>
  <c r="F116" i="1" s="1"/>
  <c r="D110" i="1"/>
  <c r="F110" i="1" s="1"/>
  <c r="D87" i="1"/>
  <c r="F87" i="1" s="1"/>
  <c r="D73" i="1"/>
  <c r="F73" i="1" s="1"/>
  <c r="D59" i="1"/>
  <c r="F59" i="1" s="1"/>
  <c r="D45" i="1"/>
  <c r="F45" i="1" s="1"/>
  <c r="D40" i="1"/>
  <c r="D14" i="1"/>
  <c r="D34" i="1"/>
  <c r="D152" i="1" l="1"/>
  <c r="F152" i="1" s="1"/>
  <c r="F122" i="1"/>
  <c r="H5" i="1"/>
  <c r="M4" i="1" l="1"/>
  <c r="N4" i="1" s="1"/>
  <c r="M5" i="1"/>
  <c r="N5" i="1" s="1"/>
  <c r="M3" i="1"/>
  <c r="N3" i="1" s="1"/>
  <c r="E14" i="1" l="1"/>
  <c r="F34" i="1" l="1"/>
  <c r="F14" i="1"/>
  <c r="F40" i="1"/>
</calcChain>
</file>

<file path=xl/sharedStrings.xml><?xml version="1.0" encoding="utf-8"?>
<sst xmlns="http://schemas.openxmlformats.org/spreadsheetml/2006/main" count="168" uniqueCount="137">
  <si>
    <t>Formatting</t>
  </si>
  <si>
    <t>Inconsistent fonts/headings</t>
  </si>
  <si>
    <t>.doc. Formatted styles used. Consistent fonts. Relevant headings used</t>
  </si>
  <si>
    <t>Proffesional formatting with clear headings and contents. Implements some custom styles</t>
  </si>
  <si>
    <t>Sections/Content</t>
  </si>
  <si>
    <t>Little relevant content. Some explanation of mechanics. Some attempt at testing carried out.</t>
  </si>
  <si>
    <t>Images/Equations</t>
  </si>
  <si>
    <r>
      <t xml:space="preserve">Fewer than 3 images, with no title or referencing, </t>
    </r>
    <r>
      <rPr>
        <b/>
        <sz val="11"/>
        <color theme="1"/>
        <rFont val="Calibri"/>
        <family val="2"/>
        <scheme val="minor"/>
      </rPr>
      <t>OR</t>
    </r>
    <r>
      <rPr>
        <sz val="11"/>
        <color theme="1"/>
        <rFont val="Calibri"/>
        <family val="2"/>
        <scheme val="minor"/>
      </rPr>
      <t xml:space="preserve"> fewer than 3 equations
(Other than basic transforms etc.. Covered in class)</t>
    </r>
  </si>
  <si>
    <r>
      <t xml:space="preserve">More than 3 referenced and titled images, </t>
    </r>
    <r>
      <rPr>
        <b/>
        <sz val="11"/>
        <color theme="1"/>
        <rFont val="Calibri"/>
        <family val="2"/>
        <scheme val="minor"/>
      </rPr>
      <t>OR</t>
    </r>
    <r>
      <rPr>
        <sz val="11"/>
        <color theme="1"/>
        <rFont val="Calibri"/>
        <family val="2"/>
        <scheme val="minor"/>
      </rPr>
      <t xml:space="preserve"> 3 or more equations
(Other than basic transforms etc.. Covered in class)</t>
    </r>
  </si>
  <si>
    <r>
      <t xml:space="preserve">More than 3 referenced and titled images </t>
    </r>
    <r>
      <rPr>
        <b/>
        <sz val="11"/>
        <color theme="1"/>
        <rFont val="Calibri"/>
        <family val="2"/>
        <scheme val="minor"/>
      </rPr>
      <t>AND</t>
    </r>
    <r>
      <rPr>
        <sz val="11"/>
        <color theme="1"/>
        <rFont val="Calibri"/>
        <family val="2"/>
        <scheme val="minor"/>
      </rPr>
      <t xml:space="preserve"> more than 3 equations
(Other than basic transform etc.. Covered in class), with understanding demonstrated</t>
    </r>
  </si>
  <si>
    <t>Total</t>
  </si>
  <si>
    <t>Score</t>
  </si>
  <si>
    <t>Software backup methodology (Source control, multiple saves etc..)</t>
  </si>
  <si>
    <t>Grand Total</t>
  </si>
  <si>
    <t>words</t>
  </si>
  <si>
    <t>percent</t>
  </si>
  <si>
    <t>suggested word count</t>
  </si>
  <si>
    <t>left</t>
  </si>
  <si>
    <t>Report [9]</t>
  </si>
  <si>
    <t>Content is relevant. Further explanation of mechanics, graphics, design patterns and logic</t>
  </si>
  <si>
    <t>As above, plus links to similar games. Proper use of Harvard referencing. Appendices used.</t>
  </si>
  <si>
    <t>Source Code [12]</t>
  </si>
  <si>
    <t>Project/Solution Organisation</t>
  </si>
  <si>
    <t>Little extra OO programming, outside of lab work. Little organisation
(indents, whitespace etc..)</t>
  </si>
  <si>
    <t>Some attempt made at OO solution. Some extra classes created outside of lab work.
 Some attempt at organisation</t>
  </si>
  <si>
    <t>Fully OO implementation. Excellent organisation (use of whitespace and indentation etc..)
but also includes extra requirements outside the core</t>
  </si>
  <si>
    <t>Comments/Warnings</t>
  </si>
  <si>
    <t xml:space="preserve">Few to no comments apart from those stated on tutorial sheets. Many warnings </t>
  </si>
  <si>
    <t>Some extra commenting. Few warnings (10 or less)</t>
  </si>
  <si>
    <t xml:space="preserve">Fully and clearly commented. No warnings </t>
  </si>
  <si>
    <t>Naming Conventions</t>
  </si>
  <si>
    <t>Magic Numbers</t>
  </si>
  <si>
    <t>Inconsistent naming conventions used</t>
  </si>
  <si>
    <t>Consistent naming conventions used</t>
  </si>
  <si>
    <t>One or more magic numbers used</t>
  </si>
  <si>
    <t>No magic numbers</t>
  </si>
  <si>
    <t>Constants</t>
  </si>
  <si>
    <t>Good use of constant values (NOT including CB values)</t>
  </si>
  <si>
    <t>Global Variables</t>
  </si>
  <si>
    <t>No global variables used</t>
  </si>
  <si>
    <t>Backups/Version Control [3]</t>
  </si>
  <si>
    <t>Backups/Version Control</t>
  </si>
  <si>
    <t>Evidence of some sort of backup system used
 (backup software, file copies and storage, Google docs)</t>
  </si>
  <si>
    <t>As above, plus some attempt at version control</t>
  </si>
  <si>
    <t>Version control fully used, with correct ignore file implemented
 and evidence of 3+ weeks use</t>
  </si>
  <si>
    <t>Video [2]</t>
  </si>
  <si>
    <t>Video</t>
  </si>
  <si>
    <t>Video supplied, though doesn't fully demonstrate software</t>
  </si>
  <si>
    <t>Video supplied and fully demonstrates software</t>
  </si>
  <si>
    <t>Game Mechanics [9]</t>
  </si>
  <si>
    <t>Matches original specification (AE1 Report)</t>
  </si>
  <si>
    <t>Some/major changes or completely different with little to no justification</t>
  </si>
  <si>
    <t>Some changes with some justification/explanation.
 May deviate from the original specification</t>
  </si>
  <si>
    <t>Fully realises original specification, with all changes fully justified</t>
  </si>
  <si>
    <t>Playable</t>
  </si>
  <si>
    <t>Game plays, though crashes or has some major faults
(i.e. bad transforms, visual glitches, stuttering etc.…)</t>
  </si>
  <si>
    <t>Game plays, with only minor faults (artefacts, slight stuttering etc..)</t>
  </si>
  <si>
    <t>Game fully playable with no faults whatsoever</t>
  </si>
  <si>
    <t>Test and Analysis</t>
  </si>
  <si>
    <t>Little attempt at testing with no analysis/ solutions presented</t>
  </si>
  <si>
    <t>Some white/black box testing. Not all faults fixed,
 though some possible solutions to problems presented</t>
  </si>
  <si>
    <t>Game fully tested. Most or all faults fixed. Where fixes not implemented,
possible solutions presented with justified reasoning as to why this was not implemented</t>
  </si>
  <si>
    <t>Interact with the player</t>
  </si>
  <si>
    <t>Some enemies with no interaction</t>
  </si>
  <si>
    <t>Basic interaction (simple chase, shoot in the general direction etc...)</t>
  </si>
  <si>
    <t>Entities fully interact with player (chase when player gets near,
 shoots at the player, runs away from the player etc.…)</t>
  </si>
  <si>
    <t>Non-player entities [9]</t>
  </si>
  <si>
    <t>Interact with the environment</t>
  </si>
  <si>
    <t>Simple movement in a set path with no interaction</t>
  </si>
  <si>
    <t>Simple pathfinding implemented, avoiding walls and obstacles (move back, stop etc.…)</t>
  </si>
  <si>
    <t>Advanced pathfinding implemented - explain technique researched and used</t>
  </si>
  <si>
    <t>Collision detection</t>
  </si>
  <si>
    <t>Sphere colliders correctly implemented</t>
  </si>
  <si>
    <t>Sphere colliders and per-triangle collisions implemented</t>
  </si>
  <si>
    <t>As above, also incorporating scene management (scene nodes/multi-part game objects)</t>
  </si>
  <si>
    <t>Interactive [9]</t>
  </si>
  <si>
    <t>Gamepad/keyboard</t>
  </si>
  <si>
    <t>Timing Information</t>
  </si>
  <si>
    <t>Player collision detection</t>
  </si>
  <si>
    <t>Windows event system used with keyboard/mouse</t>
  </si>
  <si>
    <t>Direct input used with keyboard and mouse</t>
  </si>
  <si>
    <t>Separate input class implemented with direct input/Xinput
(keyboard and mouse/gamepad/both)</t>
  </si>
  <si>
    <t>Simple game timer implemented</t>
  </si>
  <si>
    <t>Delta time used for things like movement</t>
  </si>
  <si>
    <t>Time class implemented with FPS information correctly shown
and delta time implemented for things like movement</t>
  </si>
  <si>
    <t>Scene [15]</t>
  </si>
  <si>
    <t>Skybox</t>
  </si>
  <si>
    <t>Multiple Cameras</t>
  </si>
  <si>
    <t>Exploration</t>
  </si>
  <si>
    <t>Scene building</t>
  </si>
  <si>
    <t>Particles</t>
  </si>
  <si>
    <t>Text</t>
  </si>
  <si>
    <t>Skybox implemented</t>
  </si>
  <si>
    <t>Cubemap implemented for reflections on some objects</t>
  </si>
  <si>
    <t>Single game camera works correctly</t>
  </si>
  <si>
    <t>1 or more additional cameras used (Top down view, mini map, Dynamic environment map)</t>
  </si>
  <si>
    <t>Simple move around environment</t>
  </si>
  <si>
    <t>Can fully explore and interact with environment</t>
  </si>
  <si>
    <t>As above, with keys/buttons to look around and at least one extra action (jump, crawl)</t>
  </si>
  <si>
    <t>Simple scene created using only simple geometry (cubes, spheres etc..)</t>
  </si>
  <si>
    <t>Simple technique used for creating scene (Text file or array etc..). Some object pooling
or instancing attempted. Must use at least one object downloaded from the internet (Not cubes or spheres)</t>
  </si>
  <si>
    <t>Advanced technique used for creating scene (explain technique researched and used). Full use of object
 pooling and instancing. Must use at least one object downloaded from the internet (Not cubes or spheres)</t>
  </si>
  <si>
    <t>Simple particle fountains/explosions used (Must be relevant i.e. not just randomly executed)</t>
  </si>
  <si>
    <t>Particles change colour/shape according to use</t>
  </si>
  <si>
    <t>More advanced particles used (alpha/colour blending, textures, animated etc..)</t>
  </si>
  <si>
    <t>Simple text used for displaying timing information, score, health/lives etc.. (must have relevance)</t>
  </si>
  <si>
    <t>More advanced text used (custom font, alpha blended etc..)</t>
  </si>
  <si>
    <t>Transforms [3]</t>
  </si>
  <si>
    <t>Scale, Rotate, Translate</t>
  </si>
  <si>
    <t>Implemented correctly with matrix concatenation</t>
  </si>
  <si>
    <t>As above, plus Inverse and transpose (and possibly with inverse transpose combination)</t>
  </si>
  <si>
    <t>As above, fully utilising scene management and collision detection/ray casting(scene node)</t>
  </si>
  <si>
    <t>Texturing [3]</t>
  </si>
  <si>
    <t>Texturing</t>
  </si>
  <si>
    <t>Basic textures used (lab work and single textures per model.
 More than one or two textures used in scene)</t>
  </si>
  <si>
    <t>Multiple textures/ textures for reflections or both</t>
  </si>
  <si>
    <t>More advanced textures used (bump maps, normal maps, dynamic environment maps,
alpha/colour blended maps for text/particles etc..)</t>
  </si>
  <si>
    <t>Lighting [6]</t>
  </si>
  <si>
    <t>Lighting</t>
  </si>
  <si>
    <t>Basic lighting implemented (Ambient and Diffuse Gouraud lighting)</t>
  </si>
  <si>
    <t>Basic lighting, with specular highlight</t>
  </si>
  <si>
    <t>Phong Ambient, diffuse and specular (MUST use all three lighting types)</t>
  </si>
  <si>
    <t>As above, with point light/spot light</t>
  </si>
  <si>
    <t>Spot light/ point light has attenuation</t>
  </si>
  <si>
    <t>Multiple lights (more than one of each type of Phong Diffuse, point and spot)</t>
  </si>
  <si>
    <t>Optimisation [4] - Marks for each item</t>
  </si>
  <si>
    <t>Correct view/object clipping</t>
  </si>
  <si>
    <t>Object pooling</t>
  </si>
  <si>
    <t>No memory leaks/dangling pointers - show evidence</t>
  </si>
  <si>
    <t>BSP trees</t>
  </si>
  <si>
    <t>Shaders [3]</t>
  </si>
  <si>
    <t>Vertex shader used for lighting</t>
  </si>
  <si>
    <t>Pixel shader used for lighting</t>
  </si>
  <si>
    <t>Other shaders used (Geometry, compute etc.…)</t>
  </si>
  <si>
    <t>Other Features - Marks for each item [9]</t>
  </si>
  <si>
    <t>Other Features</t>
  </si>
  <si>
    <t>I will accept things like shadow maps, procedural height maps,
lighting effects (i.e. Bokeh, lens flare, god rays and Bloom.),
Depth of field, Fog/rain shader effects, animations,
dynamic environment map created for advanced reflections,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</si>
</sst>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10" fontId="0" fillId="0" borderId="0" xfId="1" applyNumberFormat="1" applyFont="1" applyAlignment="1">
      <alignment horizontal="center" vertical="center"/>
    </xf>
    <xf numFmtId="0" fontId="0" fillId="0" borderId="0" xfId="0" applyAlignment="1">
      <alignment horizontal="right" vertical="center"/>
    </xf>
    <xf numFmtId="0" fontId="3" fillId="0" borderId="0" xfId="0" applyFont="1" applyAlignment="1"/>
    <xf numFmtId="0" fontId="4" fillId="3" borderId="1" xfId="0" applyFont="1" applyFill="1" applyBorder="1" applyAlignment="1">
      <alignment horizontal="center"/>
    </xf>
    <xf numFmtId="0" fontId="3" fillId="0" borderId="0" xfId="0" applyFont="1" applyAlignment="1">
      <alignment horizontal="center"/>
    </xf>
    <xf numFmtId="0" fontId="0" fillId="0" borderId="0" xfId="0" applyFont="1" applyAlignment="1">
      <alignment horizontal="center" wrapText="1"/>
    </xf>
    <xf numFmtId="0" fontId="2" fillId="2" borderId="0" xfId="0" applyFont="1" applyFill="1" applyAlignment="1">
      <alignment horizontal="center"/>
    </xf>
    <xf numFmtId="0" fontId="3" fillId="0" borderId="0" xfId="0" applyFont="1" applyAlignment="1">
      <alignment horizontal="center"/>
    </xf>
    <xf numFmtId="0" fontId="0" fillId="0" borderId="0" xfId="0" applyAlignment="1">
      <alignment horizontal="left" vertical="center" wrapText="1"/>
    </xf>
    <xf numFmtId="0" fontId="2" fillId="2" borderId="2" xfId="0" applyFont="1" applyFill="1" applyBorder="1" applyAlignment="1">
      <alignment horizontal="center"/>
    </xf>
    <xf numFmtId="0" fontId="5" fillId="0" borderId="0" xfId="0" applyFont="1" applyAlignment="1">
      <alignment horizontal="center"/>
    </xf>
  </cellXfs>
  <cellStyles count="2">
    <cellStyle name="Normal" xfId="0" builtinId="0"/>
    <cellStyle name="Percent" xfId="1" builtinId="5"/>
  </cellStyles>
  <dxfs count="250">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2"/>
  <sheetViews>
    <sheetView showGridLines="0" tabSelected="1" zoomScaleNormal="100" workbookViewId="0">
      <selection activeCell="K7" sqref="K7"/>
    </sheetView>
  </sheetViews>
  <sheetFormatPr defaultRowHeight="15" x14ac:dyDescent="0.25"/>
  <cols>
    <col min="1" max="1" width="2" customWidth="1"/>
    <col min="2" max="2" width="8.28515625" customWidth="1"/>
    <col min="3" max="3" width="86" customWidth="1"/>
  </cols>
  <sheetData>
    <row r="1" spans="2:14" x14ac:dyDescent="0.25">
      <c r="B1" s="10" t="s">
        <v>18</v>
      </c>
      <c r="C1" s="10"/>
      <c r="D1" s="1" t="s">
        <v>11</v>
      </c>
    </row>
    <row r="2" spans="2:14" x14ac:dyDescent="0.25">
      <c r="B2" s="9" t="s">
        <v>0</v>
      </c>
      <c r="C2" s="9"/>
      <c r="D2" s="6">
        <v>2</v>
      </c>
      <c r="K2" t="s">
        <v>14</v>
      </c>
      <c r="L2" t="s">
        <v>15</v>
      </c>
      <c r="M2" t="s">
        <v>16</v>
      </c>
      <c r="N2" t="s">
        <v>17</v>
      </c>
    </row>
    <row r="3" spans="2:14" ht="30.75" customHeight="1" x14ac:dyDescent="0.25">
      <c r="B3" s="2">
        <v>1</v>
      </c>
      <c r="C3" s="11" t="s">
        <v>1</v>
      </c>
      <c r="D3" s="11"/>
      <c r="J3">
        <v>1</v>
      </c>
      <c r="L3">
        <v>0.55000000000000004</v>
      </c>
      <c r="M3">
        <f>$H$4*L3</f>
        <v>550</v>
      </c>
      <c r="N3">
        <f>M3-K3</f>
        <v>550</v>
      </c>
    </row>
    <row r="4" spans="2:14" ht="30.75" customHeight="1" x14ac:dyDescent="0.25">
      <c r="B4" s="2">
        <v>2</v>
      </c>
      <c r="C4" s="11" t="s">
        <v>2</v>
      </c>
      <c r="D4" s="11"/>
      <c r="H4">
        <v>1000</v>
      </c>
      <c r="J4">
        <v>2</v>
      </c>
      <c r="L4">
        <v>0.35</v>
      </c>
      <c r="M4">
        <f t="shared" ref="M4:M5" si="0">$H$4*L4</f>
        <v>350</v>
      </c>
      <c r="N4">
        <f t="shared" ref="N4:N5" si="1">M4-K4</f>
        <v>350</v>
      </c>
    </row>
    <row r="5" spans="2:14" ht="30.75" customHeight="1" x14ac:dyDescent="0.25">
      <c r="B5" s="2">
        <v>3</v>
      </c>
      <c r="C5" s="11" t="s">
        <v>3</v>
      </c>
      <c r="D5" s="11"/>
      <c r="H5">
        <f>H4*1.1</f>
        <v>1100</v>
      </c>
      <c r="J5">
        <v>3</v>
      </c>
      <c r="L5">
        <v>0.1</v>
      </c>
      <c r="M5">
        <f t="shared" si="0"/>
        <v>100</v>
      </c>
      <c r="N5">
        <f t="shared" si="1"/>
        <v>100</v>
      </c>
    </row>
    <row r="6" spans="2:14" x14ac:dyDescent="0.25">
      <c r="B6" s="9" t="s">
        <v>4</v>
      </c>
      <c r="C6" s="9"/>
      <c r="D6" s="6">
        <v>2</v>
      </c>
    </row>
    <row r="7" spans="2:14" ht="30.75" customHeight="1" x14ac:dyDescent="0.25">
      <c r="B7" s="2">
        <v>1</v>
      </c>
      <c r="C7" s="11" t="s">
        <v>5</v>
      </c>
      <c r="D7" s="11"/>
    </row>
    <row r="8" spans="2:14" ht="30.75" customHeight="1" x14ac:dyDescent="0.25">
      <c r="B8" s="2">
        <v>2</v>
      </c>
      <c r="C8" s="11" t="s">
        <v>19</v>
      </c>
      <c r="D8" s="11"/>
    </row>
    <row r="9" spans="2:14" ht="30.75" customHeight="1" x14ac:dyDescent="0.25">
      <c r="B9" s="2">
        <v>3</v>
      </c>
      <c r="C9" s="11" t="s">
        <v>20</v>
      </c>
      <c r="D9" s="11"/>
    </row>
    <row r="10" spans="2:14" x14ac:dyDescent="0.25">
      <c r="B10" s="9" t="s">
        <v>6</v>
      </c>
      <c r="C10" s="9"/>
      <c r="D10" s="6">
        <v>3</v>
      </c>
    </row>
    <row r="11" spans="2:14" ht="30.75" customHeight="1" x14ac:dyDescent="0.25">
      <c r="B11" s="2">
        <v>1</v>
      </c>
      <c r="C11" s="11" t="s">
        <v>7</v>
      </c>
      <c r="D11" s="11"/>
    </row>
    <row r="12" spans="2:14" ht="30.75" customHeight="1" x14ac:dyDescent="0.25">
      <c r="B12" s="2">
        <v>2</v>
      </c>
      <c r="C12" s="11" t="s">
        <v>8</v>
      </c>
      <c r="D12" s="11"/>
    </row>
    <row r="13" spans="2:14" ht="30.75" customHeight="1" x14ac:dyDescent="0.25">
      <c r="B13" s="2">
        <v>3</v>
      </c>
      <c r="C13" s="11" t="s">
        <v>9</v>
      </c>
      <c r="D13" s="11"/>
    </row>
    <row r="14" spans="2:14" ht="32.25" customHeight="1" x14ac:dyDescent="0.25">
      <c r="C14" s="4" t="s">
        <v>10</v>
      </c>
      <c r="D14" s="2">
        <f>SUM(D2:D10)</f>
        <v>7</v>
      </c>
      <c r="E14" s="2">
        <f>COUNTIF(B3:C13,3)*3</f>
        <v>9</v>
      </c>
      <c r="F14" s="3">
        <f>D14/E14</f>
        <v>0.77777777777777779</v>
      </c>
    </row>
    <row r="15" spans="2:14" x14ac:dyDescent="0.25">
      <c r="B15" s="10" t="s">
        <v>21</v>
      </c>
      <c r="C15" s="10"/>
      <c r="D15" t="s">
        <v>11</v>
      </c>
    </row>
    <row r="16" spans="2:14" x14ac:dyDescent="0.25">
      <c r="B16" s="9" t="s">
        <v>22</v>
      </c>
      <c r="C16" s="9"/>
      <c r="D16" s="6">
        <v>2</v>
      </c>
    </row>
    <row r="17" spans="2:4" ht="30.75" customHeight="1" x14ac:dyDescent="0.25">
      <c r="B17" s="2">
        <v>1</v>
      </c>
      <c r="C17" s="11" t="s">
        <v>23</v>
      </c>
      <c r="D17" s="11"/>
    </row>
    <row r="18" spans="2:4" ht="30.75" customHeight="1" x14ac:dyDescent="0.25">
      <c r="B18" s="2">
        <v>2</v>
      </c>
      <c r="C18" s="11" t="s">
        <v>24</v>
      </c>
      <c r="D18" s="11"/>
    </row>
    <row r="19" spans="2:4" ht="30.75" customHeight="1" x14ac:dyDescent="0.25">
      <c r="B19" s="2">
        <v>3</v>
      </c>
      <c r="C19" s="11" t="s">
        <v>25</v>
      </c>
      <c r="D19" s="11"/>
    </row>
    <row r="20" spans="2:4" x14ac:dyDescent="0.25">
      <c r="B20" s="9" t="s">
        <v>26</v>
      </c>
      <c r="C20" s="9"/>
      <c r="D20" s="6">
        <v>1</v>
      </c>
    </row>
    <row r="21" spans="2:4" ht="30.75" customHeight="1" x14ac:dyDescent="0.25">
      <c r="B21" s="2">
        <v>1</v>
      </c>
      <c r="C21" s="11" t="s">
        <v>27</v>
      </c>
      <c r="D21" s="11"/>
    </row>
    <row r="22" spans="2:4" ht="30.75" customHeight="1" x14ac:dyDescent="0.25">
      <c r="B22" s="2">
        <v>2</v>
      </c>
      <c r="C22" s="11" t="s">
        <v>28</v>
      </c>
      <c r="D22" s="11"/>
    </row>
    <row r="23" spans="2:4" ht="30.75" customHeight="1" x14ac:dyDescent="0.25">
      <c r="B23" s="2">
        <v>3</v>
      </c>
      <c r="C23" s="11" t="s">
        <v>29</v>
      </c>
      <c r="D23" s="11"/>
    </row>
    <row r="24" spans="2:4" x14ac:dyDescent="0.25">
      <c r="B24" s="9" t="s">
        <v>30</v>
      </c>
      <c r="C24" s="9"/>
      <c r="D24" s="6">
        <v>2</v>
      </c>
    </row>
    <row r="25" spans="2:4" ht="30.75" customHeight="1" x14ac:dyDescent="0.25">
      <c r="B25" s="2">
        <v>1</v>
      </c>
      <c r="C25" s="11" t="s">
        <v>32</v>
      </c>
      <c r="D25" s="11"/>
    </row>
    <row r="26" spans="2:4" ht="30.75" customHeight="1" x14ac:dyDescent="0.25">
      <c r="B26" s="2">
        <v>2</v>
      </c>
      <c r="C26" s="11" t="s">
        <v>33</v>
      </c>
      <c r="D26" s="11"/>
    </row>
    <row r="27" spans="2:4" x14ac:dyDescent="0.25">
      <c r="B27" s="9" t="s">
        <v>31</v>
      </c>
      <c r="C27" s="9"/>
      <c r="D27" s="6">
        <v>2</v>
      </c>
    </row>
    <row r="28" spans="2:4" ht="30.75" customHeight="1" x14ac:dyDescent="0.25">
      <c r="B28" s="2">
        <v>1</v>
      </c>
      <c r="C28" s="11" t="s">
        <v>34</v>
      </c>
      <c r="D28" s="11"/>
    </row>
    <row r="29" spans="2:4" ht="30.75" customHeight="1" x14ac:dyDescent="0.25">
      <c r="B29" s="2">
        <v>2</v>
      </c>
      <c r="C29" s="11" t="s">
        <v>35</v>
      </c>
      <c r="D29" s="11"/>
    </row>
    <row r="30" spans="2:4" x14ac:dyDescent="0.25">
      <c r="B30" s="9" t="s">
        <v>36</v>
      </c>
      <c r="C30" s="9"/>
      <c r="D30" s="6">
        <v>1</v>
      </c>
    </row>
    <row r="31" spans="2:4" ht="30.75" customHeight="1" x14ac:dyDescent="0.25">
      <c r="B31" s="2">
        <v>1</v>
      </c>
      <c r="C31" s="11" t="s">
        <v>37</v>
      </c>
      <c r="D31" s="11"/>
    </row>
    <row r="32" spans="2:4" x14ac:dyDescent="0.25">
      <c r="B32" s="9" t="s">
        <v>38</v>
      </c>
      <c r="C32" s="9"/>
      <c r="D32" s="6">
        <v>1</v>
      </c>
    </row>
    <row r="33" spans="1:6" ht="30.75" customHeight="1" x14ac:dyDescent="0.25">
      <c r="B33" s="2">
        <v>1</v>
      </c>
      <c r="C33" s="11" t="s">
        <v>39</v>
      </c>
      <c r="D33" s="11"/>
    </row>
    <row r="34" spans="1:6" ht="32.25" customHeight="1" x14ac:dyDescent="0.25">
      <c r="C34" s="4" t="s">
        <v>10</v>
      </c>
      <c r="D34" s="2">
        <f>SUM(D16:D32)</f>
        <v>9</v>
      </c>
      <c r="E34" s="2">
        <v>12</v>
      </c>
      <c r="F34" s="3">
        <f>D34/E34</f>
        <v>0.75</v>
      </c>
    </row>
    <row r="35" spans="1:6" x14ac:dyDescent="0.25">
      <c r="A35" s="5"/>
      <c r="B35" s="10" t="s">
        <v>40</v>
      </c>
      <c r="C35" s="10"/>
      <c r="D35" t="s">
        <v>11</v>
      </c>
    </row>
    <row r="36" spans="1:6" x14ac:dyDescent="0.25">
      <c r="B36" s="9" t="s">
        <v>41</v>
      </c>
      <c r="C36" s="9"/>
      <c r="D36" s="6">
        <v>3</v>
      </c>
    </row>
    <row r="37" spans="1:6" ht="30.75" customHeight="1" x14ac:dyDescent="0.25">
      <c r="B37" s="2">
        <v>1</v>
      </c>
      <c r="C37" s="11" t="s">
        <v>42</v>
      </c>
      <c r="D37" s="11"/>
    </row>
    <row r="38" spans="1:6" ht="30.75" customHeight="1" x14ac:dyDescent="0.25">
      <c r="B38" s="2">
        <v>2</v>
      </c>
      <c r="C38" s="11" t="s">
        <v>43</v>
      </c>
      <c r="D38" s="11"/>
    </row>
    <row r="39" spans="1:6" ht="30.75" customHeight="1" x14ac:dyDescent="0.25">
      <c r="B39" s="2">
        <v>3</v>
      </c>
      <c r="C39" s="11" t="s">
        <v>44</v>
      </c>
      <c r="D39" s="11"/>
    </row>
    <row r="40" spans="1:6" ht="32.25" customHeight="1" x14ac:dyDescent="0.25">
      <c r="C40" s="4" t="s">
        <v>10</v>
      </c>
      <c r="D40" s="2">
        <f>SUM(D36)</f>
        <v>3</v>
      </c>
      <c r="E40" s="2">
        <v>3</v>
      </c>
      <c r="F40" s="3">
        <f>D40/E40</f>
        <v>1</v>
      </c>
    </row>
    <row r="41" spans="1:6" x14ac:dyDescent="0.25">
      <c r="B41" s="10" t="s">
        <v>45</v>
      </c>
      <c r="C41" s="10"/>
      <c r="D41" t="s">
        <v>11</v>
      </c>
    </row>
    <row r="42" spans="1:6" x14ac:dyDescent="0.25">
      <c r="B42" s="9" t="s">
        <v>46</v>
      </c>
      <c r="C42" s="12"/>
      <c r="D42" s="6"/>
    </row>
    <row r="43" spans="1:6" ht="30.75" customHeight="1" x14ac:dyDescent="0.25">
      <c r="B43" s="2">
        <v>1</v>
      </c>
      <c r="C43" s="11" t="s">
        <v>47</v>
      </c>
      <c r="D43" s="11"/>
    </row>
    <row r="44" spans="1:6" ht="30.75" customHeight="1" x14ac:dyDescent="0.25">
      <c r="B44" s="2">
        <v>2</v>
      </c>
      <c r="C44" s="11" t="s">
        <v>48</v>
      </c>
      <c r="D44" s="11"/>
    </row>
    <row r="45" spans="1:6" ht="32.25" customHeight="1" x14ac:dyDescent="0.25">
      <c r="C45" s="4" t="s">
        <v>10</v>
      </c>
      <c r="D45" s="2">
        <f>SUM(D42)</f>
        <v>0</v>
      </c>
      <c r="E45" s="2">
        <v>2</v>
      </c>
      <c r="F45" s="3">
        <f>D45/E45</f>
        <v>0</v>
      </c>
    </row>
    <row r="46" spans="1:6" x14ac:dyDescent="0.25">
      <c r="B46" s="10" t="s">
        <v>49</v>
      </c>
      <c r="C46" s="10"/>
      <c r="D46" t="s">
        <v>11</v>
      </c>
    </row>
    <row r="47" spans="1:6" x14ac:dyDescent="0.25">
      <c r="B47" s="9" t="s">
        <v>50</v>
      </c>
      <c r="C47" s="9"/>
      <c r="D47" s="6">
        <v>2</v>
      </c>
    </row>
    <row r="48" spans="1:6" ht="30.75" customHeight="1" x14ac:dyDescent="0.25">
      <c r="B48" s="2">
        <v>1</v>
      </c>
      <c r="C48" s="11" t="s">
        <v>51</v>
      </c>
      <c r="D48" s="11"/>
    </row>
    <row r="49" spans="2:6" ht="30.75" customHeight="1" x14ac:dyDescent="0.25">
      <c r="B49" s="2">
        <v>2</v>
      </c>
      <c r="C49" s="11" t="s">
        <v>52</v>
      </c>
      <c r="D49" s="11"/>
    </row>
    <row r="50" spans="2:6" ht="30.75" customHeight="1" x14ac:dyDescent="0.25">
      <c r="B50" s="2">
        <v>3</v>
      </c>
      <c r="C50" s="11" t="s">
        <v>53</v>
      </c>
      <c r="D50" s="11"/>
    </row>
    <row r="51" spans="2:6" x14ac:dyDescent="0.25">
      <c r="B51" s="9" t="s">
        <v>54</v>
      </c>
      <c r="C51" s="9"/>
      <c r="D51" s="6">
        <v>3</v>
      </c>
    </row>
    <row r="52" spans="2:6" ht="30.75" customHeight="1" x14ac:dyDescent="0.25">
      <c r="B52" s="2">
        <v>1</v>
      </c>
      <c r="C52" s="11" t="s">
        <v>55</v>
      </c>
      <c r="D52" s="11"/>
    </row>
    <row r="53" spans="2:6" ht="30.75" customHeight="1" x14ac:dyDescent="0.25">
      <c r="B53" s="2">
        <v>2</v>
      </c>
      <c r="C53" s="11" t="s">
        <v>56</v>
      </c>
      <c r="D53" s="11"/>
    </row>
    <row r="54" spans="2:6" ht="30.75" customHeight="1" x14ac:dyDescent="0.25">
      <c r="B54" s="2">
        <v>3</v>
      </c>
      <c r="C54" s="11" t="s">
        <v>57</v>
      </c>
      <c r="D54" s="11"/>
    </row>
    <row r="55" spans="2:6" x14ac:dyDescent="0.25">
      <c r="B55" s="9" t="s">
        <v>58</v>
      </c>
      <c r="C55" s="9"/>
      <c r="D55" s="6"/>
    </row>
    <row r="56" spans="2:6" ht="30.75" customHeight="1" x14ac:dyDescent="0.25">
      <c r="B56" s="2">
        <v>1</v>
      </c>
      <c r="C56" s="11" t="s">
        <v>59</v>
      </c>
      <c r="D56" s="11"/>
    </row>
    <row r="57" spans="2:6" ht="30.75" customHeight="1" x14ac:dyDescent="0.25">
      <c r="B57" s="2">
        <v>2</v>
      </c>
      <c r="C57" s="11" t="s">
        <v>60</v>
      </c>
      <c r="D57" s="11"/>
    </row>
    <row r="58" spans="2:6" ht="30.75" customHeight="1" x14ac:dyDescent="0.25">
      <c r="B58" s="2">
        <v>3</v>
      </c>
      <c r="C58" s="11" t="s">
        <v>61</v>
      </c>
      <c r="D58" s="11"/>
    </row>
    <row r="59" spans="2:6" ht="32.25" customHeight="1" x14ac:dyDescent="0.25">
      <c r="C59" s="4" t="s">
        <v>10</v>
      </c>
      <c r="D59" s="2">
        <f>SUM(D47:D56)</f>
        <v>5</v>
      </c>
      <c r="E59" s="2">
        <v>9</v>
      </c>
      <c r="F59" s="3">
        <f>D59/E59</f>
        <v>0.55555555555555558</v>
      </c>
    </row>
    <row r="60" spans="2:6" x14ac:dyDescent="0.25">
      <c r="B60" s="10" t="s">
        <v>66</v>
      </c>
      <c r="C60" s="10"/>
      <c r="D60" t="s">
        <v>11</v>
      </c>
    </row>
    <row r="61" spans="2:6" x14ac:dyDescent="0.25">
      <c r="B61" s="9" t="s">
        <v>62</v>
      </c>
      <c r="C61" s="9"/>
      <c r="D61" s="6">
        <v>3</v>
      </c>
    </row>
    <row r="62" spans="2:6" ht="30.75" customHeight="1" x14ac:dyDescent="0.25">
      <c r="B62" s="2">
        <v>1</v>
      </c>
      <c r="C62" s="11" t="s">
        <v>63</v>
      </c>
      <c r="D62" s="11"/>
    </row>
    <row r="63" spans="2:6" ht="30.75" customHeight="1" x14ac:dyDescent="0.25">
      <c r="B63" s="2">
        <v>2</v>
      </c>
      <c r="C63" s="11" t="s">
        <v>64</v>
      </c>
      <c r="D63" s="11"/>
    </row>
    <row r="64" spans="2:6" ht="30.75" customHeight="1" x14ac:dyDescent="0.25">
      <c r="B64" s="2">
        <v>3</v>
      </c>
      <c r="C64" s="11" t="s">
        <v>65</v>
      </c>
      <c r="D64" s="11"/>
    </row>
    <row r="65" spans="2:6" x14ac:dyDescent="0.25">
      <c r="B65" s="9" t="s">
        <v>67</v>
      </c>
      <c r="C65" s="9"/>
      <c r="D65" s="6">
        <v>1</v>
      </c>
    </row>
    <row r="66" spans="2:6" ht="30.75" customHeight="1" x14ac:dyDescent="0.25">
      <c r="B66" s="2">
        <v>1</v>
      </c>
      <c r="C66" s="11" t="s">
        <v>68</v>
      </c>
      <c r="D66" s="11"/>
    </row>
    <row r="67" spans="2:6" ht="30.75" customHeight="1" x14ac:dyDescent="0.25">
      <c r="B67" s="2">
        <v>2</v>
      </c>
      <c r="C67" s="11" t="s">
        <v>69</v>
      </c>
      <c r="D67" s="11"/>
    </row>
    <row r="68" spans="2:6" ht="30.75" customHeight="1" x14ac:dyDescent="0.25">
      <c r="B68" s="2">
        <v>3</v>
      </c>
      <c r="C68" s="11" t="s">
        <v>70</v>
      </c>
      <c r="D68" s="11"/>
    </row>
    <row r="69" spans="2:6" x14ac:dyDescent="0.25">
      <c r="B69" s="9" t="s">
        <v>71</v>
      </c>
      <c r="C69" s="9"/>
      <c r="D69" s="6">
        <v>1</v>
      </c>
    </row>
    <row r="70" spans="2:6" ht="30.75" customHeight="1" x14ac:dyDescent="0.25">
      <c r="B70" s="2">
        <v>1</v>
      </c>
      <c r="C70" s="11" t="s">
        <v>72</v>
      </c>
      <c r="D70" s="11"/>
    </row>
    <row r="71" spans="2:6" ht="30.75" customHeight="1" x14ac:dyDescent="0.25">
      <c r="B71" s="2">
        <v>2</v>
      </c>
      <c r="C71" s="11" t="s">
        <v>73</v>
      </c>
      <c r="D71" s="11"/>
    </row>
    <row r="72" spans="2:6" ht="30.75" customHeight="1" x14ac:dyDescent="0.25">
      <c r="B72" s="2">
        <v>3</v>
      </c>
      <c r="C72" s="11" t="s">
        <v>74</v>
      </c>
      <c r="D72" s="11"/>
    </row>
    <row r="73" spans="2:6" ht="32.25" customHeight="1" x14ac:dyDescent="0.25">
      <c r="C73" s="4" t="s">
        <v>10</v>
      </c>
      <c r="D73" s="2">
        <f>SUM(D61:D70)</f>
        <v>5</v>
      </c>
      <c r="E73" s="2">
        <v>9</v>
      </c>
      <c r="F73" s="3">
        <f>D73/E73</f>
        <v>0.55555555555555558</v>
      </c>
    </row>
    <row r="74" spans="2:6" x14ac:dyDescent="0.25">
      <c r="B74" s="10" t="s">
        <v>75</v>
      </c>
      <c r="C74" s="10"/>
      <c r="D74" t="s">
        <v>11</v>
      </c>
    </row>
    <row r="75" spans="2:6" x14ac:dyDescent="0.25">
      <c r="B75" s="9" t="s">
        <v>76</v>
      </c>
      <c r="C75" s="9"/>
      <c r="D75" s="6">
        <v>3</v>
      </c>
    </row>
    <row r="76" spans="2:6" ht="30.75" customHeight="1" x14ac:dyDescent="0.25">
      <c r="B76" s="2">
        <v>1</v>
      </c>
      <c r="C76" s="11" t="s">
        <v>79</v>
      </c>
      <c r="D76" s="11"/>
    </row>
    <row r="77" spans="2:6" ht="30.75" customHeight="1" x14ac:dyDescent="0.25">
      <c r="B77" s="2">
        <v>2</v>
      </c>
      <c r="C77" s="11" t="s">
        <v>80</v>
      </c>
      <c r="D77" s="11"/>
    </row>
    <row r="78" spans="2:6" ht="30.75" customHeight="1" x14ac:dyDescent="0.25">
      <c r="B78" s="2">
        <v>3</v>
      </c>
      <c r="C78" s="11" t="s">
        <v>81</v>
      </c>
      <c r="D78" s="11"/>
    </row>
    <row r="79" spans="2:6" x14ac:dyDescent="0.25">
      <c r="B79" s="9" t="s">
        <v>77</v>
      </c>
      <c r="C79" s="9"/>
      <c r="D79" s="6">
        <v>3</v>
      </c>
    </row>
    <row r="80" spans="2:6" ht="30.75" customHeight="1" x14ac:dyDescent="0.25">
      <c r="B80" s="2">
        <v>1</v>
      </c>
      <c r="C80" s="11" t="s">
        <v>82</v>
      </c>
      <c r="D80" s="11"/>
    </row>
    <row r="81" spans="2:6" ht="30.75" customHeight="1" x14ac:dyDescent="0.25">
      <c r="B81" s="2">
        <v>2</v>
      </c>
      <c r="C81" s="11" t="s">
        <v>83</v>
      </c>
      <c r="D81" s="11"/>
    </row>
    <row r="82" spans="2:6" ht="30.75" customHeight="1" x14ac:dyDescent="0.25">
      <c r="B82" s="2">
        <v>3</v>
      </c>
      <c r="C82" s="11" t="s">
        <v>84</v>
      </c>
      <c r="D82" s="11"/>
    </row>
    <row r="83" spans="2:6" x14ac:dyDescent="0.25">
      <c r="B83" s="9" t="s">
        <v>78</v>
      </c>
      <c r="C83" s="9"/>
      <c r="D83" s="6">
        <v>1</v>
      </c>
    </row>
    <row r="84" spans="2:6" ht="30.75" customHeight="1" x14ac:dyDescent="0.25">
      <c r="B84" s="2">
        <v>1</v>
      </c>
      <c r="C84" s="11" t="s">
        <v>72</v>
      </c>
      <c r="D84" s="11"/>
    </row>
    <row r="85" spans="2:6" ht="30.75" customHeight="1" x14ac:dyDescent="0.25">
      <c r="B85" s="2">
        <v>2</v>
      </c>
      <c r="C85" s="11" t="s">
        <v>73</v>
      </c>
      <c r="D85" s="11"/>
    </row>
    <row r="86" spans="2:6" ht="30.75" customHeight="1" x14ac:dyDescent="0.25">
      <c r="B86" s="2">
        <v>3</v>
      </c>
      <c r="C86" s="11" t="s">
        <v>74</v>
      </c>
      <c r="D86" s="11"/>
    </row>
    <row r="87" spans="2:6" ht="32.25" customHeight="1" x14ac:dyDescent="0.25">
      <c r="C87" s="4" t="s">
        <v>10</v>
      </c>
      <c r="D87" s="2">
        <f>SUM(D75:D84)</f>
        <v>7</v>
      </c>
      <c r="E87" s="2">
        <v>9</v>
      </c>
      <c r="F87" s="3">
        <f>D87/E87</f>
        <v>0.77777777777777779</v>
      </c>
    </row>
    <row r="88" spans="2:6" x14ac:dyDescent="0.25">
      <c r="B88" s="10" t="s">
        <v>85</v>
      </c>
      <c r="C88" s="10"/>
      <c r="D88" t="s">
        <v>11</v>
      </c>
    </row>
    <row r="89" spans="2:6" x14ac:dyDescent="0.25">
      <c r="B89" s="9" t="s">
        <v>86</v>
      </c>
      <c r="C89" s="9"/>
      <c r="D89" s="6">
        <v>2</v>
      </c>
    </row>
    <row r="90" spans="2:6" ht="30.75" customHeight="1" x14ac:dyDescent="0.25">
      <c r="B90" s="2">
        <v>1</v>
      </c>
      <c r="C90" s="11" t="s">
        <v>92</v>
      </c>
      <c r="D90" s="11"/>
    </row>
    <row r="91" spans="2:6" ht="30.75" customHeight="1" x14ac:dyDescent="0.25">
      <c r="B91" s="2">
        <v>2</v>
      </c>
      <c r="C91" s="11" t="s">
        <v>93</v>
      </c>
      <c r="D91" s="11"/>
    </row>
    <row r="92" spans="2:6" x14ac:dyDescent="0.25">
      <c r="B92" s="9" t="s">
        <v>87</v>
      </c>
      <c r="C92" s="9"/>
      <c r="D92" s="6">
        <v>1</v>
      </c>
    </row>
    <row r="93" spans="2:6" ht="30.75" customHeight="1" x14ac:dyDescent="0.25">
      <c r="B93" s="2">
        <v>1</v>
      </c>
      <c r="C93" s="11" t="s">
        <v>94</v>
      </c>
      <c r="D93" s="11"/>
    </row>
    <row r="94" spans="2:6" ht="30.75" customHeight="1" x14ac:dyDescent="0.25">
      <c r="B94" s="2">
        <v>2</v>
      </c>
      <c r="C94" s="11" t="s">
        <v>95</v>
      </c>
      <c r="D94" s="11"/>
    </row>
    <row r="95" spans="2:6" x14ac:dyDescent="0.25">
      <c r="B95" s="9" t="s">
        <v>88</v>
      </c>
      <c r="C95" s="9"/>
      <c r="D95" s="6">
        <v>2</v>
      </c>
    </row>
    <row r="96" spans="2:6" ht="30.75" customHeight="1" x14ac:dyDescent="0.25">
      <c r="B96" s="2">
        <v>1</v>
      </c>
      <c r="C96" s="11" t="s">
        <v>96</v>
      </c>
      <c r="D96" s="11"/>
    </row>
    <row r="97" spans="2:6" ht="30.75" customHeight="1" x14ac:dyDescent="0.25">
      <c r="B97" s="2">
        <v>2</v>
      </c>
      <c r="C97" s="11" t="s">
        <v>97</v>
      </c>
      <c r="D97" s="11"/>
    </row>
    <row r="98" spans="2:6" ht="30.75" customHeight="1" x14ac:dyDescent="0.25">
      <c r="B98" s="2">
        <v>3</v>
      </c>
      <c r="C98" s="11" t="s">
        <v>98</v>
      </c>
      <c r="D98" s="11"/>
    </row>
    <row r="99" spans="2:6" x14ac:dyDescent="0.25">
      <c r="B99" s="9" t="s">
        <v>89</v>
      </c>
      <c r="C99" s="9"/>
      <c r="D99" s="6">
        <v>3</v>
      </c>
    </row>
    <row r="100" spans="2:6" ht="30.75" customHeight="1" x14ac:dyDescent="0.25">
      <c r="B100" s="2">
        <v>1</v>
      </c>
      <c r="C100" s="11" t="s">
        <v>99</v>
      </c>
      <c r="D100" s="11"/>
    </row>
    <row r="101" spans="2:6" ht="30.75" customHeight="1" x14ac:dyDescent="0.25">
      <c r="B101" s="2">
        <v>2</v>
      </c>
      <c r="C101" s="11" t="s">
        <v>100</v>
      </c>
      <c r="D101" s="11"/>
    </row>
    <row r="102" spans="2:6" ht="30.75" customHeight="1" x14ac:dyDescent="0.25">
      <c r="B102" s="2">
        <v>3</v>
      </c>
      <c r="C102" s="11" t="s">
        <v>101</v>
      </c>
      <c r="D102" s="11"/>
    </row>
    <row r="103" spans="2:6" x14ac:dyDescent="0.25">
      <c r="B103" s="9" t="s">
        <v>90</v>
      </c>
      <c r="C103" s="9"/>
      <c r="D103" s="6"/>
    </row>
    <row r="104" spans="2:6" ht="30.75" customHeight="1" x14ac:dyDescent="0.25">
      <c r="B104" s="2">
        <v>1</v>
      </c>
      <c r="C104" s="11" t="s">
        <v>102</v>
      </c>
      <c r="D104" s="11"/>
    </row>
    <row r="105" spans="2:6" ht="30.75" customHeight="1" x14ac:dyDescent="0.25">
      <c r="B105" s="2">
        <v>2</v>
      </c>
      <c r="C105" s="11" t="s">
        <v>103</v>
      </c>
      <c r="D105" s="11"/>
    </row>
    <row r="106" spans="2:6" ht="30.75" customHeight="1" x14ac:dyDescent="0.25">
      <c r="B106" s="2">
        <v>3</v>
      </c>
      <c r="C106" s="11" t="s">
        <v>104</v>
      </c>
      <c r="D106" s="11"/>
    </row>
    <row r="107" spans="2:6" x14ac:dyDescent="0.25">
      <c r="B107" s="9" t="s">
        <v>91</v>
      </c>
      <c r="C107" s="9"/>
      <c r="D107" s="6"/>
    </row>
    <row r="108" spans="2:6" ht="30.75" customHeight="1" x14ac:dyDescent="0.25">
      <c r="B108" s="2">
        <v>1</v>
      </c>
      <c r="C108" s="11" t="s">
        <v>105</v>
      </c>
      <c r="D108" s="11"/>
    </row>
    <row r="109" spans="2:6" ht="30.75" customHeight="1" x14ac:dyDescent="0.25">
      <c r="B109" s="2">
        <v>2</v>
      </c>
      <c r="C109" s="11" t="s">
        <v>106</v>
      </c>
      <c r="D109" s="11"/>
    </row>
    <row r="110" spans="2:6" ht="32.25" customHeight="1" x14ac:dyDescent="0.25">
      <c r="C110" s="4" t="s">
        <v>10</v>
      </c>
      <c r="D110" s="2">
        <f>SUM(D89:D107)</f>
        <v>8</v>
      </c>
      <c r="E110" s="2">
        <v>15</v>
      </c>
      <c r="F110" s="3">
        <f>D110/E110</f>
        <v>0.53333333333333333</v>
      </c>
    </row>
    <row r="111" spans="2:6" x14ac:dyDescent="0.25">
      <c r="B111" s="10" t="s">
        <v>107</v>
      </c>
      <c r="C111" s="10"/>
      <c r="D111" t="s">
        <v>11</v>
      </c>
    </row>
    <row r="112" spans="2:6" x14ac:dyDescent="0.25">
      <c r="B112" s="9" t="s">
        <v>108</v>
      </c>
      <c r="C112" s="9"/>
      <c r="D112" s="6">
        <v>3</v>
      </c>
    </row>
    <row r="113" spans="2:6" ht="30.75" customHeight="1" x14ac:dyDescent="0.25">
      <c r="B113" s="2">
        <v>1</v>
      </c>
      <c r="C113" s="11" t="s">
        <v>109</v>
      </c>
      <c r="D113" s="11"/>
    </row>
    <row r="114" spans="2:6" ht="30.75" customHeight="1" x14ac:dyDescent="0.25">
      <c r="B114" s="2">
        <v>2</v>
      </c>
      <c r="C114" s="11" t="s">
        <v>110</v>
      </c>
      <c r="D114" s="11"/>
    </row>
    <row r="115" spans="2:6" ht="30.75" customHeight="1" x14ac:dyDescent="0.25">
      <c r="B115" s="2">
        <v>3</v>
      </c>
      <c r="C115" s="11" t="s">
        <v>111</v>
      </c>
      <c r="D115" s="11"/>
    </row>
    <row r="116" spans="2:6" ht="32.25" customHeight="1" x14ac:dyDescent="0.25">
      <c r="C116" s="4" t="s">
        <v>10</v>
      </c>
      <c r="D116" s="2">
        <f>SUM(D112)</f>
        <v>3</v>
      </c>
      <c r="E116" s="2">
        <v>3</v>
      </c>
      <c r="F116" s="3">
        <f>D116/E116</f>
        <v>1</v>
      </c>
    </row>
    <row r="117" spans="2:6" x14ac:dyDescent="0.25">
      <c r="B117" s="10" t="s">
        <v>112</v>
      </c>
      <c r="C117" s="10"/>
      <c r="D117" t="s">
        <v>11</v>
      </c>
    </row>
    <row r="118" spans="2:6" x14ac:dyDescent="0.25">
      <c r="B118" s="9" t="s">
        <v>113</v>
      </c>
      <c r="C118" s="9"/>
      <c r="D118" s="6">
        <v>1</v>
      </c>
    </row>
    <row r="119" spans="2:6" ht="30.75" customHeight="1" x14ac:dyDescent="0.25">
      <c r="B119" s="2">
        <v>1</v>
      </c>
      <c r="C119" s="11" t="s">
        <v>114</v>
      </c>
      <c r="D119" s="11"/>
    </row>
    <row r="120" spans="2:6" ht="30.75" customHeight="1" x14ac:dyDescent="0.25">
      <c r="B120" s="2">
        <v>2</v>
      </c>
      <c r="C120" s="11" t="s">
        <v>115</v>
      </c>
      <c r="D120" s="11"/>
    </row>
    <row r="121" spans="2:6" ht="30.75" customHeight="1" x14ac:dyDescent="0.25">
      <c r="B121" s="2">
        <v>3</v>
      </c>
      <c r="C121" s="11" t="s">
        <v>116</v>
      </c>
      <c r="D121" s="11"/>
    </row>
    <row r="122" spans="2:6" ht="32.25" customHeight="1" x14ac:dyDescent="0.25">
      <c r="C122" s="4" t="s">
        <v>10</v>
      </c>
      <c r="D122" s="2">
        <f>SUM(D118)</f>
        <v>1</v>
      </c>
      <c r="E122" s="2">
        <v>3</v>
      </c>
      <c r="F122" s="3">
        <f>D122/E122</f>
        <v>0.33333333333333331</v>
      </c>
    </row>
    <row r="123" spans="2:6" x14ac:dyDescent="0.25">
      <c r="B123" s="10" t="s">
        <v>117</v>
      </c>
      <c r="C123" s="10"/>
      <c r="D123" t="s">
        <v>11</v>
      </c>
    </row>
    <row r="124" spans="2:6" x14ac:dyDescent="0.25">
      <c r="B124" s="9" t="s">
        <v>118</v>
      </c>
      <c r="C124" s="9"/>
      <c r="D124" s="6">
        <v>1</v>
      </c>
    </row>
    <row r="125" spans="2:6" ht="30.75" customHeight="1" x14ac:dyDescent="0.25">
      <c r="B125" s="2">
        <v>1</v>
      </c>
      <c r="C125" s="11" t="s">
        <v>119</v>
      </c>
      <c r="D125" s="11"/>
    </row>
    <row r="126" spans="2:6" ht="30.75" customHeight="1" x14ac:dyDescent="0.25">
      <c r="B126" s="2">
        <v>2</v>
      </c>
      <c r="C126" s="11" t="s">
        <v>120</v>
      </c>
      <c r="D126" s="11"/>
    </row>
    <row r="127" spans="2:6" ht="30.75" customHeight="1" x14ac:dyDescent="0.25">
      <c r="B127" s="2">
        <v>3</v>
      </c>
      <c r="C127" s="11" t="s">
        <v>121</v>
      </c>
      <c r="D127" s="11"/>
    </row>
    <row r="128" spans="2:6" ht="30.75" customHeight="1" x14ac:dyDescent="0.25">
      <c r="B128" s="2">
        <v>4</v>
      </c>
      <c r="C128" s="11" t="s">
        <v>122</v>
      </c>
      <c r="D128" s="11"/>
    </row>
    <row r="129" spans="2:6" ht="30.75" customHeight="1" x14ac:dyDescent="0.25">
      <c r="B129" s="2">
        <v>5</v>
      </c>
      <c r="C129" s="11" t="s">
        <v>123</v>
      </c>
      <c r="D129" s="11"/>
    </row>
    <row r="130" spans="2:6" ht="30.75" customHeight="1" x14ac:dyDescent="0.25">
      <c r="B130" s="2">
        <v>6</v>
      </c>
      <c r="C130" s="11" t="s">
        <v>124</v>
      </c>
      <c r="D130" s="11"/>
    </row>
    <row r="131" spans="2:6" ht="32.25" customHeight="1" x14ac:dyDescent="0.25">
      <c r="C131" s="4" t="s">
        <v>10</v>
      </c>
      <c r="D131" s="2">
        <f>SUM(D124)</f>
        <v>1</v>
      </c>
      <c r="E131" s="2">
        <v>6</v>
      </c>
      <c r="F131" s="3">
        <f>D131/E131</f>
        <v>0.16666666666666666</v>
      </c>
    </row>
    <row r="132" spans="2:6" x14ac:dyDescent="0.25">
      <c r="B132" s="13" t="s">
        <v>125</v>
      </c>
      <c r="C132" s="13"/>
      <c r="D132" t="s">
        <v>11</v>
      </c>
    </row>
    <row r="133" spans="2:6" x14ac:dyDescent="0.25">
      <c r="B133" s="9" t="s">
        <v>12</v>
      </c>
      <c r="C133" s="9"/>
      <c r="D133" s="6">
        <v>2</v>
      </c>
    </row>
    <row r="134" spans="2:6" ht="30.75" customHeight="1" x14ac:dyDescent="0.25">
      <c r="B134" s="2">
        <v>1</v>
      </c>
      <c r="C134" s="11" t="s">
        <v>126</v>
      </c>
      <c r="D134" s="11"/>
    </row>
    <row r="135" spans="2:6" ht="30.75" customHeight="1" x14ac:dyDescent="0.25">
      <c r="B135" s="2">
        <v>2</v>
      </c>
      <c r="C135" s="11" t="s">
        <v>127</v>
      </c>
      <c r="D135" s="11"/>
    </row>
    <row r="136" spans="2:6" ht="30.75" customHeight="1" x14ac:dyDescent="0.25">
      <c r="B136" s="2">
        <v>3</v>
      </c>
      <c r="C136" s="11" t="s">
        <v>128</v>
      </c>
      <c r="D136" s="11"/>
    </row>
    <row r="137" spans="2:6" ht="30.75" customHeight="1" x14ac:dyDescent="0.25">
      <c r="B137" s="2">
        <v>4</v>
      </c>
      <c r="C137" s="11" t="s">
        <v>129</v>
      </c>
      <c r="D137" s="11"/>
    </row>
    <row r="138" spans="2:6" ht="32.25" customHeight="1" x14ac:dyDescent="0.25">
      <c r="C138" s="4" t="s">
        <v>10</v>
      </c>
      <c r="D138" s="2">
        <f>SUM(D133)</f>
        <v>2</v>
      </c>
      <c r="E138" s="2">
        <v>10</v>
      </c>
      <c r="F138" s="3">
        <f>D138/E138</f>
        <v>0.2</v>
      </c>
    </row>
    <row r="139" spans="2:6" x14ac:dyDescent="0.25">
      <c r="B139" s="10" t="s">
        <v>130</v>
      </c>
      <c r="C139" s="10"/>
      <c r="D139" t="s">
        <v>11</v>
      </c>
    </row>
    <row r="140" spans="2:6" x14ac:dyDescent="0.25">
      <c r="B140" s="9" t="s">
        <v>12</v>
      </c>
      <c r="C140" s="9"/>
      <c r="D140" s="6">
        <v>3</v>
      </c>
    </row>
    <row r="141" spans="2:6" ht="30.75" customHeight="1" x14ac:dyDescent="0.25">
      <c r="B141" s="2">
        <v>1</v>
      </c>
      <c r="C141" s="11" t="s">
        <v>131</v>
      </c>
      <c r="D141" s="11"/>
    </row>
    <row r="142" spans="2:6" ht="30.75" customHeight="1" x14ac:dyDescent="0.25">
      <c r="B142" s="2">
        <v>2</v>
      </c>
      <c r="C142" s="11" t="s">
        <v>132</v>
      </c>
      <c r="D142" s="11"/>
    </row>
    <row r="143" spans="2:6" ht="30.75" customHeight="1" x14ac:dyDescent="0.25">
      <c r="B143" s="2">
        <v>3</v>
      </c>
      <c r="C143" s="11" t="s">
        <v>133</v>
      </c>
      <c r="D143" s="11"/>
    </row>
    <row r="144" spans="2:6" ht="32.25" customHeight="1" x14ac:dyDescent="0.25">
      <c r="C144" s="4" t="s">
        <v>10</v>
      </c>
      <c r="D144" s="2">
        <f>SUM(D140)</f>
        <v>3</v>
      </c>
      <c r="E144" s="2">
        <v>3</v>
      </c>
      <c r="F144" s="3">
        <f>D144/E144</f>
        <v>1</v>
      </c>
    </row>
    <row r="145" spans="2:6" x14ac:dyDescent="0.25">
      <c r="B145" s="13" t="s">
        <v>134</v>
      </c>
      <c r="C145" s="13"/>
      <c r="D145" t="s">
        <v>11</v>
      </c>
    </row>
    <row r="146" spans="2:6" ht="60" x14ac:dyDescent="0.25">
      <c r="B146" s="7"/>
      <c r="C146" s="8" t="s">
        <v>136</v>
      </c>
    </row>
    <row r="147" spans="2:6" x14ac:dyDescent="0.25">
      <c r="B147" s="9" t="s">
        <v>135</v>
      </c>
      <c r="C147" s="9"/>
      <c r="D147" s="6"/>
    </row>
    <row r="148" spans="2:6" ht="30.75" customHeight="1" x14ac:dyDescent="0.25">
      <c r="B148" s="2">
        <v>3</v>
      </c>
      <c r="C148" s="11"/>
      <c r="D148" s="11"/>
    </row>
    <row r="149" spans="2:6" ht="30.75" customHeight="1" x14ac:dyDescent="0.25">
      <c r="B149" s="2">
        <v>3</v>
      </c>
      <c r="C149" s="11"/>
      <c r="D149" s="11"/>
    </row>
    <row r="150" spans="2:6" ht="30.75" customHeight="1" x14ac:dyDescent="0.25">
      <c r="B150" s="2">
        <v>3</v>
      </c>
      <c r="C150" s="11"/>
      <c r="D150" s="11"/>
    </row>
    <row r="151" spans="2:6" ht="32.25" customHeight="1" x14ac:dyDescent="0.25">
      <c r="C151" s="4" t="s">
        <v>10</v>
      </c>
      <c r="D151" s="2">
        <f>SUM(D147)</f>
        <v>0</v>
      </c>
      <c r="E151" s="2">
        <v>9</v>
      </c>
      <c r="F151" s="3">
        <f>D151/E151</f>
        <v>0</v>
      </c>
    </row>
    <row r="152" spans="2:6" ht="32.25" customHeight="1" x14ac:dyDescent="0.25">
      <c r="C152" s="4" t="s">
        <v>13</v>
      </c>
      <c r="D152" s="2">
        <f>SUM(D151,D144,D138,D131,D122,D116,D110,D87,D73,D59,D45,D40,D34,D14)</f>
        <v>54</v>
      </c>
      <c r="E152" s="2">
        <f>SUM(E1:E151)</f>
        <v>102</v>
      </c>
      <c r="F152" s="3">
        <f>D152/E152</f>
        <v>0.52941176470588236</v>
      </c>
    </row>
  </sheetData>
  <mergeCells count="136">
    <mergeCell ref="C148:D148"/>
    <mergeCell ref="C149:D149"/>
    <mergeCell ref="C150:D150"/>
    <mergeCell ref="C141:D141"/>
    <mergeCell ref="C142:D142"/>
    <mergeCell ref="C143:D143"/>
    <mergeCell ref="B145:C145"/>
    <mergeCell ref="B147:C147"/>
    <mergeCell ref="C137:D137"/>
    <mergeCell ref="B139:C139"/>
    <mergeCell ref="B140:C140"/>
    <mergeCell ref="B133:C133"/>
    <mergeCell ref="C134:D134"/>
    <mergeCell ref="C135:D135"/>
    <mergeCell ref="C136:D136"/>
    <mergeCell ref="B132:C132"/>
    <mergeCell ref="C126:D126"/>
    <mergeCell ref="C127:D127"/>
    <mergeCell ref="C128:D128"/>
    <mergeCell ref="C129:D129"/>
    <mergeCell ref="C130:D130"/>
    <mergeCell ref="C120:D120"/>
    <mergeCell ref="C121:D121"/>
    <mergeCell ref="B123:C123"/>
    <mergeCell ref="B124:C124"/>
    <mergeCell ref="C125:D125"/>
    <mergeCell ref="C115:D115"/>
    <mergeCell ref="B117:C117"/>
    <mergeCell ref="B118:C118"/>
    <mergeCell ref="C119:D119"/>
    <mergeCell ref="B111:C111"/>
    <mergeCell ref="C113:D113"/>
    <mergeCell ref="C114:D114"/>
    <mergeCell ref="B112:C112"/>
    <mergeCell ref="C106:D106"/>
    <mergeCell ref="B107:C107"/>
    <mergeCell ref="C108:D108"/>
    <mergeCell ref="C109:D109"/>
    <mergeCell ref="C101:D101"/>
    <mergeCell ref="C102:D102"/>
    <mergeCell ref="B103:C103"/>
    <mergeCell ref="C104:D104"/>
    <mergeCell ref="C105:D105"/>
    <mergeCell ref="C96:D96"/>
    <mergeCell ref="C97:D97"/>
    <mergeCell ref="C98:D98"/>
    <mergeCell ref="B99:C99"/>
    <mergeCell ref="C100:D100"/>
    <mergeCell ref="B92:C92"/>
    <mergeCell ref="C93:D93"/>
    <mergeCell ref="C94:D94"/>
    <mergeCell ref="B95:C95"/>
    <mergeCell ref="B88:C88"/>
    <mergeCell ref="B89:C89"/>
    <mergeCell ref="C90:D90"/>
    <mergeCell ref="C91:D91"/>
    <mergeCell ref="C82:D82"/>
    <mergeCell ref="B83:C83"/>
    <mergeCell ref="C84:D84"/>
    <mergeCell ref="C85:D85"/>
    <mergeCell ref="C86:D86"/>
    <mergeCell ref="C77:D77"/>
    <mergeCell ref="C78:D78"/>
    <mergeCell ref="B79:C79"/>
    <mergeCell ref="C80:D80"/>
    <mergeCell ref="C81:D81"/>
    <mergeCell ref="C71:D71"/>
    <mergeCell ref="C72:D72"/>
    <mergeCell ref="B74:C74"/>
    <mergeCell ref="B75:C75"/>
    <mergeCell ref="C76:D76"/>
    <mergeCell ref="C66:D66"/>
    <mergeCell ref="C67:D67"/>
    <mergeCell ref="C68:D68"/>
    <mergeCell ref="B69:C69"/>
    <mergeCell ref="C70:D70"/>
    <mergeCell ref="C62:D62"/>
    <mergeCell ref="C63:D63"/>
    <mergeCell ref="C64:D64"/>
    <mergeCell ref="B60:C60"/>
    <mergeCell ref="B65:C65"/>
    <mergeCell ref="B55:C55"/>
    <mergeCell ref="C56:D56"/>
    <mergeCell ref="C57:D57"/>
    <mergeCell ref="C58:D58"/>
    <mergeCell ref="B61:C61"/>
    <mergeCell ref="C38:D38"/>
    <mergeCell ref="C39:D39"/>
    <mergeCell ref="C53:D53"/>
    <mergeCell ref="C54:D54"/>
    <mergeCell ref="C44:D44"/>
    <mergeCell ref="C48:D48"/>
    <mergeCell ref="C49:D49"/>
    <mergeCell ref="C50:D50"/>
    <mergeCell ref="C52:D52"/>
    <mergeCell ref="B47:C47"/>
    <mergeCell ref="B51:C51"/>
    <mergeCell ref="B41:C41"/>
    <mergeCell ref="B46:C46"/>
    <mergeCell ref="C31:D31"/>
    <mergeCell ref="C33:D33"/>
    <mergeCell ref="C37:D37"/>
    <mergeCell ref="B32:C32"/>
    <mergeCell ref="C43:D43"/>
    <mergeCell ref="C21:D21"/>
    <mergeCell ref="C22:D22"/>
    <mergeCell ref="C23:D23"/>
    <mergeCell ref="C25:D25"/>
    <mergeCell ref="C26:D26"/>
    <mergeCell ref="B42:C42"/>
    <mergeCell ref="B27:C27"/>
    <mergeCell ref="B30:C30"/>
    <mergeCell ref="B36:C36"/>
    <mergeCell ref="B35:C35"/>
    <mergeCell ref="C28:D28"/>
    <mergeCell ref="C29:D29"/>
    <mergeCell ref="C11:D11"/>
    <mergeCell ref="C12:D12"/>
    <mergeCell ref="C13:D13"/>
    <mergeCell ref="B24:C24"/>
    <mergeCell ref="B15:C15"/>
    <mergeCell ref="B16:C16"/>
    <mergeCell ref="B20:C20"/>
    <mergeCell ref="C17:D17"/>
    <mergeCell ref="C18:D18"/>
    <mergeCell ref="C19:D19"/>
    <mergeCell ref="B2:C2"/>
    <mergeCell ref="B6:C6"/>
    <mergeCell ref="B1:C1"/>
    <mergeCell ref="B10:C10"/>
    <mergeCell ref="C3:D3"/>
    <mergeCell ref="C4:D4"/>
    <mergeCell ref="C5:D5"/>
    <mergeCell ref="C7:D7"/>
    <mergeCell ref="C8:D8"/>
    <mergeCell ref="C9:D9"/>
  </mergeCells>
  <conditionalFormatting sqref="D15">
    <cfRule type="cellIs" dxfId="249" priority="483" operator="equal">
      <formula>1</formula>
    </cfRule>
    <cfRule type="cellIs" dxfId="248" priority="484" operator="equal">
      <formula>2</formula>
    </cfRule>
    <cfRule type="cellIs" dxfId="247" priority="485" operator="equal">
      <formula>3</formula>
    </cfRule>
  </conditionalFormatting>
  <conditionalFormatting sqref="B3 B43:C43 B48:C48 B52:C52">
    <cfRule type="expression" dxfId="246" priority="449">
      <formula>$D2&gt;=1</formula>
    </cfRule>
  </conditionalFormatting>
  <conditionalFormatting sqref="B4 B44:C44 B49:C49 B53:C53">
    <cfRule type="expression" dxfId="245" priority="448">
      <formula>$D2&gt;=2</formula>
    </cfRule>
  </conditionalFormatting>
  <conditionalFormatting sqref="B5 B50:C50 B54:C54">
    <cfRule type="expression" dxfId="244" priority="447">
      <formula>$D2&gt;=3</formula>
    </cfRule>
  </conditionalFormatting>
  <conditionalFormatting sqref="B7">
    <cfRule type="expression" dxfId="243" priority="443">
      <formula>$D6&gt;=1</formula>
    </cfRule>
  </conditionalFormatting>
  <conditionalFormatting sqref="B8">
    <cfRule type="expression" dxfId="242" priority="442">
      <formula>$D6&gt;=2</formula>
    </cfRule>
  </conditionalFormatting>
  <conditionalFormatting sqref="B9">
    <cfRule type="expression" dxfId="241" priority="441">
      <formula>$D6&gt;=3</formula>
    </cfRule>
  </conditionalFormatting>
  <conditionalFormatting sqref="B11">
    <cfRule type="expression" dxfId="240" priority="437">
      <formula>$D10&gt;=1</formula>
    </cfRule>
  </conditionalFormatting>
  <conditionalFormatting sqref="B12">
    <cfRule type="expression" dxfId="239" priority="436">
      <formula>$D10&gt;=2</formula>
    </cfRule>
  </conditionalFormatting>
  <conditionalFormatting sqref="B13">
    <cfRule type="expression" dxfId="238" priority="435">
      <formula>$D10&gt;=3</formula>
    </cfRule>
  </conditionalFormatting>
  <conditionalFormatting sqref="B17">
    <cfRule type="expression" dxfId="237" priority="401">
      <formula>$D16&gt;=1</formula>
    </cfRule>
  </conditionalFormatting>
  <conditionalFormatting sqref="B18">
    <cfRule type="expression" dxfId="236" priority="400">
      <formula>$D16&gt;=2</formula>
    </cfRule>
  </conditionalFormatting>
  <conditionalFormatting sqref="B19">
    <cfRule type="expression" dxfId="235" priority="399">
      <formula>$D16&gt;=3</formula>
    </cfRule>
  </conditionalFormatting>
  <conditionalFormatting sqref="B21">
    <cfRule type="expression" dxfId="234" priority="395">
      <formula>$D20&gt;=1</formula>
    </cfRule>
  </conditionalFormatting>
  <conditionalFormatting sqref="B22">
    <cfRule type="expression" dxfId="233" priority="394">
      <formula>$D20&gt;=2</formula>
    </cfRule>
  </conditionalFormatting>
  <conditionalFormatting sqref="B23">
    <cfRule type="expression" dxfId="232" priority="393">
      <formula>$D20&gt;=3</formula>
    </cfRule>
  </conditionalFormatting>
  <conditionalFormatting sqref="B25">
    <cfRule type="expression" dxfId="231" priority="389">
      <formula>$D24&gt;=1</formula>
    </cfRule>
  </conditionalFormatting>
  <conditionalFormatting sqref="B26">
    <cfRule type="expression" dxfId="230" priority="388">
      <formula>$D24&gt;=2</formula>
    </cfRule>
  </conditionalFormatting>
  <conditionalFormatting sqref="B28">
    <cfRule type="expression" dxfId="229" priority="380">
      <formula>$D27&gt;=1</formula>
    </cfRule>
  </conditionalFormatting>
  <conditionalFormatting sqref="B29">
    <cfRule type="expression" dxfId="228" priority="379">
      <formula>$D27&gt;=2</formula>
    </cfRule>
  </conditionalFormatting>
  <conditionalFormatting sqref="B31">
    <cfRule type="expression" dxfId="227" priority="371">
      <formula>$D30&gt;=1</formula>
    </cfRule>
  </conditionalFormatting>
  <conditionalFormatting sqref="D34">
    <cfRule type="cellIs" dxfId="226" priority="366" operator="equal">
      <formula>1</formula>
    </cfRule>
    <cfRule type="cellIs" dxfId="225" priority="367" operator="equal">
      <formula>2</formula>
    </cfRule>
    <cfRule type="cellIs" dxfId="224" priority="368" operator="equal">
      <formula>3</formula>
    </cfRule>
  </conditionalFormatting>
  <conditionalFormatting sqref="D35">
    <cfRule type="cellIs" dxfId="223" priority="351" operator="equal">
      <formula>1</formula>
    </cfRule>
    <cfRule type="cellIs" dxfId="222" priority="352" operator="equal">
      <formula>2</formula>
    </cfRule>
    <cfRule type="cellIs" dxfId="221" priority="353" operator="equal">
      <formula>3</formula>
    </cfRule>
  </conditionalFormatting>
  <conditionalFormatting sqref="D36">
    <cfRule type="cellIs" dxfId="220" priority="348" operator="equal">
      <formula>1</formula>
    </cfRule>
    <cfRule type="cellIs" dxfId="219" priority="349" operator="equal">
      <formula>2</formula>
    </cfRule>
    <cfRule type="cellIs" dxfId="218" priority="350" operator="equal">
      <formula>3</formula>
    </cfRule>
  </conditionalFormatting>
  <conditionalFormatting sqref="B37">
    <cfRule type="expression" dxfId="217" priority="344">
      <formula>$D36&gt;=1</formula>
    </cfRule>
  </conditionalFormatting>
  <conditionalFormatting sqref="B38">
    <cfRule type="expression" dxfId="216" priority="343">
      <formula>$D36&gt;=2</formula>
    </cfRule>
  </conditionalFormatting>
  <conditionalFormatting sqref="B39">
    <cfRule type="expression" dxfId="215" priority="342">
      <formula>$D36&gt;=3</formula>
    </cfRule>
  </conditionalFormatting>
  <conditionalFormatting sqref="D30">
    <cfRule type="cellIs" dxfId="214" priority="330" operator="equal">
      <formula>1</formula>
    </cfRule>
    <cfRule type="cellIs" dxfId="213" priority="331" operator="equal">
      <formula>2</formula>
    </cfRule>
    <cfRule type="cellIs" dxfId="212" priority="332" operator="equal">
      <formula>3</formula>
    </cfRule>
  </conditionalFormatting>
  <conditionalFormatting sqref="D27">
    <cfRule type="cellIs" dxfId="211" priority="327" operator="equal">
      <formula>1</formula>
    </cfRule>
    <cfRule type="cellIs" dxfId="210" priority="328" operator="equal">
      <formula>2</formula>
    </cfRule>
    <cfRule type="cellIs" dxfId="209" priority="329" operator="equal">
      <formula>3</formula>
    </cfRule>
  </conditionalFormatting>
  <conditionalFormatting sqref="D24">
    <cfRule type="cellIs" dxfId="208" priority="324" operator="equal">
      <formula>1</formula>
    </cfRule>
    <cfRule type="cellIs" dxfId="207" priority="325" operator="equal">
      <formula>2</formula>
    </cfRule>
    <cfRule type="cellIs" dxfId="206" priority="326" operator="equal">
      <formula>3</formula>
    </cfRule>
  </conditionalFormatting>
  <conditionalFormatting sqref="D20">
    <cfRule type="cellIs" dxfId="205" priority="321" operator="equal">
      <formula>1</formula>
    </cfRule>
    <cfRule type="cellIs" dxfId="204" priority="322" operator="equal">
      <formula>2</formula>
    </cfRule>
    <cfRule type="cellIs" dxfId="203" priority="323" operator="equal">
      <formula>3</formula>
    </cfRule>
  </conditionalFormatting>
  <conditionalFormatting sqref="D16">
    <cfRule type="cellIs" dxfId="202" priority="318" operator="equal">
      <formula>1</formula>
    </cfRule>
    <cfRule type="cellIs" dxfId="201" priority="319" operator="equal">
      <formula>2</formula>
    </cfRule>
    <cfRule type="cellIs" dxfId="200" priority="320" operator="equal">
      <formula>3</formula>
    </cfRule>
  </conditionalFormatting>
  <conditionalFormatting sqref="D10">
    <cfRule type="cellIs" dxfId="199" priority="300" operator="equal">
      <formula>1</formula>
    </cfRule>
    <cfRule type="cellIs" dxfId="198" priority="301" operator="equal">
      <formula>2</formula>
    </cfRule>
    <cfRule type="cellIs" dxfId="197" priority="302" operator="equal">
      <formula>3</formula>
    </cfRule>
  </conditionalFormatting>
  <conditionalFormatting sqref="D6">
    <cfRule type="cellIs" dxfId="196" priority="297" operator="equal">
      <formula>1</formula>
    </cfRule>
    <cfRule type="cellIs" dxfId="195" priority="298" operator="equal">
      <formula>2</formula>
    </cfRule>
    <cfRule type="cellIs" dxfId="194" priority="299" operator="equal">
      <formula>3</formula>
    </cfRule>
  </conditionalFormatting>
  <conditionalFormatting sqref="D2">
    <cfRule type="cellIs" dxfId="193" priority="294" operator="equal">
      <formula>1</formula>
    </cfRule>
    <cfRule type="cellIs" dxfId="192" priority="295" operator="equal">
      <formula>2</formula>
    </cfRule>
    <cfRule type="cellIs" dxfId="191" priority="296" operator="equal">
      <formula>3</formula>
    </cfRule>
  </conditionalFormatting>
  <conditionalFormatting sqref="D42">
    <cfRule type="cellIs" dxfId="190" priority="291" operator="equal">
      <formula>1</formula>
    </cfRule>
    <cfRule type="cellIs" dxfId="189" priority="292" operator="equal">
      <formula>2</formula>
    </cfRule>
    <cfRule type="cellIs" dxfId="188" priority="293" operator="equal">
      <formula>3</formula>
    </cfRule>
  </conditionalFormatting>
  <conditionalFormatting sqref="D47">
    <cfRule type="cellIs" dxfId="187" priority="282" operator="equal">
      <formula>1</formula>
    </cfRule>
    <cfRule type="cellIs" dxfId="186" priority="283" operator="equal">
      <formula>2</formula>
    </cfRule>
    <cfRule type="cellIs" dxfId="185" priority="284" operator="equal">
      <formula>3</formula>
    </cfRule>
  </conditionalFormatting>
  <conditionalFormatting sqref="D51">
    <cfRule type="cellIs" dxfId="184" priority="273" operator="equal">
      <formula>1</formula>
    </cfRule>
    <cfRule type="cellIs" dxfId="183" priority="274" operator="equal">
      <formula>2</formula>
    </cfRule>
    <cfRule type="cellIs" dxfId="182" priority="275" operator="equal">
      <formula>3</formula>
    </cfRule>
  </conditionalFormatting>
  <conditionalFormatting sqref="C3">
    <cfRule type="expression" dxfId="181" priority="266">
      <formula>$D2&gt;=1</formula>
    </cfRule>
  </conditionalFormatting>
  <conditionalFormatting sqref="C4">
    <cfRule type="expression" dxfId="180" priority="265">
      <formula>$D2&gt;=2</formula>
    </cfRule>
  </conditionalFormatting>
  <conditionalFormatting sqref="C5">
    <cfRule type="expression" dxfId="179" priority="264">
      <formula>$D2&gt;=3</formula>
    </cfRule>
  </conditionalFormatting>
  <conditionalFormatting sqref="C7">
    <cfRule type="expression" dxfId="178" priority="263">
      <formula>$D6&gt;=1</formula>
    </cfRule>
  </conditionalFormatting>
  <conditionalFormatting sqref="C8">
    <cfRule type="expression" dxfId="177" priority="262">
      <formula>$D6&gt;=2</formula>
    </cfRule>
  </conditionalFormatting>
  <conditionalFormatting sqref="C9">
    <cfRule type="expression" dxfId="176" priority="261">
      <formula>$D6&gt;=3</formula>
    </cfRule>
  </conditionalFormatting>
  <conditionalFormatting sqref="C11">
    <cfRule type="expression" dxfId="175" priority="260">
      <formula>$D10&gt;=1</formula>
    </cfRule>
  </conditionalFormatting>
  <conditionalFormatting sqref="C12">
    <cfRule type="expression" dxfId="174" priority="259">
      <formula>$D10&gt;=2</formula>
    </cfRule>
  </conditionalFormatting>
  <conditionalFormatting sqref="C13">
    <cfRule type="expression" dxfId="173" priority="258">
      <formula>$D10&gt;=3</formula>
    </cfRule>
  </conditionalFormatting>
  <conditionalFormatting sqref="C17">
    <cfRule type="expression" dxfId="172" priority="245">
      <formula>$D16&gt;=1</formula>
    </cfRule>
  </conditionalFormatting>
  <conditionalFormatting sqref="C18">
    <cfRule type="expression" dxfId="171" priority="244">
      <formula>$D16&gt;=2</formula>
    </cfRule>
  </conditionalFormatting>
  <conditionalFormatting sqref="C19">
    <cfRule type="expression" dxfId="170" priority="243">
      <formula>$D16&gt;=3</formula>
    </cfRule>
  </conditionalFormatting>
  <conditionalFormatting sqref="C21">
    <cfRule type="expression" dxfId="169" priority="242">
      <formula>$D20&gt;=1</formula>
    </cfRule>
  </conditionalFormatting>
  <conditionalFormatting sqref="C22">
    <cfRule type="expression" dxfId="168" priority="241">
      <formula>$D20&gt;=2</formula>
    </cfRule>
  </conditionalFormatting>
  <conditionalFormatting sqref="C23">
    <cfRule type="expression" dxfId="167" priority="240">
      <formula>$D20&gt;=3</formula>
    </cfRule>
  </conditionalFormatting>
  <conditionalFormatting sqref="C25">
    <cfRule type="expression" dxfId="166" priority="239">
      <formula>$D24&gt;=1</formula>
    </cfRule>
  </conditionalFormatting>
  <conditionalFormatting sqref="C26">
    <cfRule type="expression" dxfId="165" priority="238">
      <formula>$D24&gt;=2</formula>
    </cfRule>
  </conditionalFormatting>
  <conditionalFormatting sqref="C28">
    <cfRule type="expression" dxfId="164" priority="236">
      <formula>$D27&gt;=1</formula>
    </cfRule>
  </conditionalFormatting>
  <conditionalFormatting sqref="C29">
    <cfRule type="expression" dxfId="163" priority="235">
      <formula>$D27&gt;=2</formula>
    </cfRule>
  </conditionalFormatting>
  <conditionalFormatting sqref="C31">
    <cfRule type="expression" dxfId="162" priority="233">
      <formula>$D30&gt;=1</formula>
    </cfRule>
  </conditionalFormatting>
  <conditionalFormatting sqref="C37">
    <cfRule type="expression" dxfId="161" priority="230">
      <formula>$D36&gt;=1</formula>
    </cfRule>
  </conditionalFormatting>
  <conditionalFormatting sqref="C38">
    <cfRule type="expression" dxfId="160" priority="229">
      <formula>$D36&gt;=2</formula>
    </cfRule>
  </conditionalFormatting>
  <conditionalFormatting sqref="C39">
    <cfRule type="expression" dxfId="159" priority="228">
      <formula>$D36&gt;=3</formula>
    </cfRule>
  </conditionalFormatting>
  <conditionalFormatting sqref="D32">
    <cfRule type="cellIs" dxfId="158" priority="215" operator="equal">
      <formula>1</formula>
    </cfRule>
    <cfRule type="cellIs" dxfId="157" priority="216" operator="equal">
      <formula>2</formula>
    </cfRule>
    <cfRule type="cellIs" dxfId="156" priority="217" operator="equal">
      <formula>3</formula>
    </cfRule>
  </conditionalFormatting>
  <conditionalFormatting sqref="C33">
    <cfRule type="expression" dxfId="155" priority="214">
      <formula>$D32&gt;=1</formula>
    </cfRule>
  </conditionalFormatting>
  <conditionalFormatting sqref="B33">
    <cfRule type="expression" dxfId="154" priority="213">
      <formula>$D32&gt;=1</formula>
    </cfRule>
  </conditionalFormatting>
  <conditionalFormatting sqref="D41">
    <cfRule type="cellIs" dxfId="153" priority="200" operator="equal">
      <formula>1</formula>
    </cfRule>
    <cfRule type="cellIs" dxfId="152" priority="201" operator="equal">
      <formula>2</formula>
    </cfRule>
    <cfRule type="cellIs" dxfId="151" priority="202" operator="equal">
      <formula>3</formula>
    </cfRule>
  </conditionalFormatting>
  <conditionalFormatting sqref="D46">
    <cfRule type="cellIs" dxfId="150" priority="197" operator="equal">
      <formula>1</formula>
    </cfRule>
    <cfRule type="cellIs" dxfId="149" priority="198" operator="equal">
      <formula>2</formula>
    </cfRule>
    <cfRule type="cellIs" dxfId="148" priority="199" operator="equal">
      <formula>3</formula>
    </cfRule>
  </conditionalFormatting>
  <conditionalFormatting sqref="B56:C56">
    <cfRule type="expression" dxfId="147" priority="196">
      <formula>$D55&gt;=1</formula>
    </cfRule>
  </conditionalFormatting>
  <conditionalFormatting sqref="B57:C57">
    <cfRule type="expression" dxfId="146" priority="195">
      <formula>$D55&gt;=2</formula>
    </cfRule>
  </conditionalFormatting>
  <conditionalFormatting sqref="B58:C58">
    <cfRule type="expression" dxfId="145" priority="194">
      <formula>$D55&gt;=3</formula>
    </cfRule>
  </conditionalFormatting>
  <conditionalFormatting sqref="B62:C62">
    <cfRule type="expression" dxfId="144" priority="190">
      <formula>$D61&gt;=1</formula>
    </cfRule>
  </conditionalFormatting>
  <conditionalFormatting sqref="B63:C63">
    <cfRule type="expression" dxfId="143" priority="189">
      <formula>$D61&gt;=2</formula>
    </cfRule>
  </conditionalFormatting>
  <conditionalFormatting sqref="B64:C64">
    <cfRule type="expression" dxfId="142" priority="188">
      <formula>$D61&gt;=3</formula>
    </cfRule>
  </conditionalFormatting>
  <conditionalFormatting sqref="D60">
    <cfRule type="cellIs" dxfId="141" priority="182" operator="equal">
      <formula>1</formula>
    </cfRule>
    <cfRule type="cellIs" dxfId="140" priority="183" operator="equal">
      <formula>2</formula>
    </cfRule>
    <cfRule type="cellIs" dxfId="139" priority="184" operator="equal">
      <formula>3</formula>
    </cfRule>
  </conditionalFormatting>
  <conditionalFormatting sqref="B66:C66">
    <cfRule type="expression" dxfId="138" priority="181">
      <formula>$D65&gt;=1</formula>
    </cfRule>
  </conditionalFormatting>
  <conditionalFormatting sqref="B67:C67">
    <cfRule type="expression" dxfId="137" priority="180">
      <formula>$D65&gt;=2</formula>
    </cfRule>
  </conditionalFormatting>
  <conditionalFormatting sqref="B68:C68">
    <cfRule type="expression" dxfId="136" priority="179">
      <formula>$D65&gt;=3</formula>
    </cfRule>
  </conditionalFormatting>
  <conditionalFormatting sqref="B70:C70">
    <cfRule type="expression" dxfId="135" priority="175">
      <formula>$D69&gt;=1</formula>
    </cfRule>
  </conditionalFormatting>
  <conditionalFormatting sqref="B71:C71">
    <cfRule type="expression" dxfId="134" priority="174">
      <formula>$D69&gt;=2</formula>
    </cfRule>
  </conditionalFormatting>
  <conditionalFormatting sqref="B72:C72">
    <cfRule type="expression" dxfId="133" priority="173">
      <formula>$D69&gt;=3</formula>
    </cfRule>
  </conditionalFormatting>
  <conditionalFormatting sqref="D74">
    <cfRule type="cellIs" dxfId="132" priority="167" operator="equal">
      <formula>1</formula>
    </cfRule>
    <cfRule type="cellIs" dxfId="131" priority="168" operator="equal">
      <formula>2</formula>
    </cfRule>
    <cfRule type="cellIs" dxfId="130" priority="169" operator="equal">
      <formula>3</formula>
    </cfRule>
  </conditionalFormatting>
  <conditionalFormatting sqref="B76:C76">
    <cfRule type="expression" dxfId="129" priority="166">
      <formula>$D75&gt;=1</formula>
    </cfRule>
  </conditionalFormatting>
  <conditionalFormatting sqref="B77:C77">
    <cfRule type="expression" dxfId="128" priority="165">
      <formula>$D75&gt;=2</formula>
    </cfRule>
  </conditionalFormatting>
  <conditionalFormatting sqref="B78:C78">
    <cfRule type="expression" dxfId="127" priority="164">
      <formula>$D75&gt;=3</formula>
    </cfRule>
  </conditionalFormatting>
  <conditionalFormatting sqref="B80:C80">
    <cfRule type="expression" dxfId="126" priority="160">
      <formula>$D79&gt;=1</formula>
    </cfRule>
  </conditionalFormatting>
  <conditionalFormatting sqref="B81:C81">
    <cfRule type="expression" dxfId="125" priority="159">
      <formula>$D79&gt;=2</formula>
    </cfRule>
  </conditionalFormatting>
  <conditionalFormatting sqref="B82:C82">
    <cfRule type="expression" dxfId="124" priority="158">
      <formula>$D79&gt;=3</formula>
    </cfRule>
  </conditionalFormatting>
  <conditionalFormatting sqref="B84:C84">
    <cfRule type="expression" dxfId="123" priority="154">
      <formula>$D83&gt;=1</formula>
    </cfRule>
  </conditionalFormatting>
  <conditionalFormatting sqref="B85:C85">
    <cfRule type="expression" dxfId="122" priority="153">
      <formula>$D83&gt;=2</formula>
    </cfRule>
  </conditionalFormatting>
  <conditionalFormatting sqref="B86:C86">
    <cfRule type="expression" dxfId="121" priority="152">
      <formula>$D83&gt;=3</formula>
    </cfRule>
  </conditionalFormatting>
  <conditionalFormatting sqref="D88">
    <cfRule type="cellIs" dxfId="120" priority="146" operator="equal">
      <formula>1</formula>
    </cfRule>
    <cfRule type="cellIs" dxfId="119" priority="147" operator="equal">
      <formula>2</formula>
    </cfRule>
    <cfRule type="cellIs" dxfId="118" priority="148" operator="equal">
      <formula>3</formula>
    </cfRule>
  </conditionalFormatting>
  <conditionalFormatting sqref="B90:C90">
    <cfRule type="expression" dxfId="117" priority="145">
      <formula>$D89&gt;=1</formula>
    </cfRule>
  </conditionalFormatting>
  <conditionalFormatting sqref="B91:C91">
    <cfRule type="expression" dxfId="116" priority="144">
      <formula>$D89&gt;=2</formula>
    </cfRule>
  </conditionalFormatting>
  <conditionalFormatting sqref="B93:C93">
    <cfRule type="expression" dxfId="115" priority="139">
      <formula>$D92&gt;=1</formula>
    </cfRule>
  </conditionalFormatting>
  <conditionalFormatting sqref="B94:C94">
    <cfRule type="expression" dxfId="114" priority="138">
      <formula>$D92&gt;=2</formula>
    </cfRule>
  </conditionalFormatting>
  <conditionalFormatting sqref="B96:C96">
    <cfRule type="expression" dxfId="113" priority="133">
      <formula>$D95&gt;=1</formula>
    </cfRule>
  </conditionalFormatting>
  <conditionalFormatting sqref="B97:C97">
    <cfRule type="expression" dxfId="112" priority="132">
      <formula>$D95&gt;=2</formula>
    </cfRule>
  </conditionalFormatting>
  <conditionalFormatting sqref="B98:C98">
    <cfRule type="expression" dxfId="111" priority="131">
      <formula>$D95&gt;=3</formula>
    </cfRule>
  </conditionalFormatting>
  <conditionalFormatting sqref="B100:C100">
    <cfRule type="expression" dxfId="110" priority="127">
      <formula>$D99&gt;=1</formula>
    </cfRule>
  </conditionalFormatting>
  <conditionalFormatting sqref="B101:C101">
    <cfRule type="expression" dxfId="109" priority="126">
      <formula>$D99&gt;=2</formula>
    </cfRule>
  </conditionalFormatting>
  <conditionalFormatting sqref="B102:C102">
    <cfRule type="expression" dxfId="108" priority="125">
      <formula>$D99&gt;=3</formula>
    </cfRule>
  </conditionalFormatting>
  <conditionalFormatting sqref="B104:C104">
    <cfRule type="expression" dxfId="107" priority="121">
      <formula>$D103&gt;=1</formula>
    </cfRule>
  </conditionalFormatting>
  <conditionalFormatting sqref="B105:C105">
    <cfRule type="expression" dxfId="106" priority="120">
      <formula>$D103&gt;=2</formula>
    </cfRule>
  </conditionalFormatting>
  <conditionalFormatting sqref="B106:C106">
    <cfRule type="expression" dxfId="105" priority="119">
      <formula>$D103&gt;=3</formula>
    </cfRule>
  </conditionalFormatting>
  <conditionalFormatting sqref="B108:C108">
    <cfRule type="expression" dxfId="104" priority="115">
      <formula>$D107&gt;=1</formula>
    </cfRule>
  </conditionalFormatting>
  <conditionalFormatting sqref="B109:C109">
    <cfRule type="expression" dxfId="103" priority="114">
      <formula>$D107&gt;=2</formula>
    </cfRule>
  </conditionalFormatting>
  <conditionalFormatting sqref="D123">
    <cfRule type="cellIs" dxfId="102" priority="89" operator="equal">
      <formula>1</formula>
    </cfRule>
    <cfRule type="cellIs" dxfId="101" priority="90" operator="equal">
      <formula>2</formula>
    </cfRule>
    <cfRule type="cellIs" dxfId="100" priority="91" operator="equal">
      <formula>3</formula>
    </cfRule>
  </conditionalFormatting>
  <conditionalFormatting sqref="B113:C113">
    <cfRule type="expression" dxfId="99" priority="109">
      <formula>$D112&gt;=1</formula>
    </cfRule>
  </conditionalFormatting>
  <conditionalFormatting sqref="B114:C114">
    <cfRule type="expression" dxfId="98" priority="108">
      <formula>$D112&gt;=2</formula>
    </cfRule>
  </conditionalFormatting>
  <conditionalFormatting sqref="B115:C115">
    <cfRule type="expression" dxfId="97" priority="107">
      <formula>$D112&gt;=3</formula>
    </cfRule>
  </conditionalFormatting>
  <conditionalFormatting sqref="D111">
    <cfRule type="cellIs" dxfId="96" priority="101" operator="equal">
      <formula>1</formula>
    </cfRule>
    <cfRule type="cellIs" dxfId="95" priority="102" operator="equal">
      <formula>2</formula>
    </cfRule>
    <cfRule type="cellIs" dxfId="94" priority="103" operator="equal">
      <formula>3</formula>
    </cfRule>
  </conditionalFormatting>
  <conditionalFormatting sqref="D124">
    <cfRule type="cellIs" dxfId="93" priority="83" operator="equal">
      <formula>1</formula>
    </cfRule>
    <cfRule type="cellIs" dxfId="92" priority="84" operator="equal">
      <formula>2</formula>
    </cfRule>
    <cfRule type="cellIs" dxfId="91" priority="85" operator="equal">
      <formula>3</formula>
    </cfRule>
  </conditionalFormatting>
  <conditionalFormatting sqref="D117">
    <cfRule type="cellIs" dxfId="90" priority="98" operator="equal">
      <formula>1</formula>
    </cfRule>
    <cfRule type="cellIs" dxfId="89" priority="99" operator="equal">
      <formula>2</formula>
    </cfRule>
    <cfRule type="cellIs" dxfId="88" priority="100" operator="equal">
      <formula>3</formula>
    </cfRule>
  </conditionalFormatting>
  <conditionalFormatting sqref="B119:C119">
    <cfRule type="expression" dxfId="87" priority="97">
      <formula>$D118&gt;=1</formula>
    </cfRule>
  </conditionalFormatting>
  <conditionalFormatting sqref="B120:C120">
    <cfRule type="expression" dxfId="86" priority="96">
      <formula>$D118&gt;=2</formula>
    </cfRule>
  </conditionalFormatting>
  <conditionalFormatting sqref="B121:C121">
    <cfRule type="expression" dxfId="85" priority="95">
      <formula>$D118&gt;=3</formula>
    </cfRule>
  </conditionalFormatting>
  <conditionalFormatting sqref="B125:C125">
    <cfRule type="expression" dxfId="84" priority="88">
      <formula>$D124&gt;=1</formula>
    </cfRule>
  </conditionalFormatting>
  <conditionalFormatting sqref="B126:C126">
    <cfRule type="expression" dxfId="83" priority="87">
      <formula>$D124&gt;=2</formula>
    </cfRule>
  </conditionalFormatting>
  <conditionalFormatting sqref="B127:C127">
    <cfRule type="expression" dxfId="82" priority="86">
      <formula>$D124&gt;=3</formula>
    </cfRule>
  </conditionalFormatting>
  <conditionalFormatting sqref="B128:C128">
    <cfRule type="expression" dxfId="81" priority="82">
      <formula>$D124&gt;=4</formula>
    </cfRule>
  </conditionalFormatting>
  <conditionalFormatting sqref="B129:C129">
    <cfRule type="expression" dxfId="80" priority="81">
      <formula>$D124&gt;=5</formula>
    </cfRule>
  </conditionalFormatting>
  <conditionalFormatting sqref="B130:C130">
    <cfRule type="expression" dxfId="79" priority="80">
      <formula>$D124&gt;=6</formula>
    </cfRule>
  </conditionalFormatting>
  <conditionalFormatting sqref="D133">
    <cfRule type="cellIs" dxfId="78" priority="74" operator="equal">
      <formula>1</formula>
    </cfRule>
    <cfRule type="cellIs" dxfId="77" priority="75" operator="equal">
      <formula>2</formula>
    </cfRule>
    <cfRule type="cellIs" dxfId="76" priority="76" operator="equal">
      <formula>3</formula>
    </cfRule>
  </conditionalFormatting>
  <conditionalFormatting sqref="D132">
    <cfRule type="cellIs" dxfId="75" priority="71" operator="equal">
      <formula>1</formula>
    </cfRule>
    <cfRule type="cellIs" dxfId="74" priority="72" operator="equal">
      <formula>2</formula>
    </cfRule>
    <cfRule type="cellIs" dxfId="73" priority="73" operator="equal">
      <formula>3</formula>
    </cfRule>
  </conditionalFormatting>
  <conditionalFormatting sqref="B134:C134">
    <cfRule type="expression" dxfId="72" priority="69">
      <formula>$D133&gt;=1</formula>
    </cfRule>
  </conditionalFormatting>
  <conditionalFormatting sqref="B135:C135">
    <cfRule type="expression" dxfId="71" priority="68">
      <formula>$D133&gt;=2</formula>
    </cfRule>
  </conditionalFormatting>
  <conditionalFormatting sqref="B136:C136">
    <cfRule type="expression" dxfId="70" priority="67">
      <formula>$D133&gt;=3</formula>
    </cfRule>
  </conditionalFormatting>
  <conditionalFormatting sqref="B137:C137">
    <cfRule type="expression" dxfId="69" priority="66">
      <formula>$D133&gt;=4</formula>
    </cfRule>
  </conditionalFormatting>
  <conditionalFormatting sqref="D139">
    <cfRule type="cellIs" dxfId="68" priority="61" operator="equal">
      <formula>1</formula>
    </cfRule>
    <cfRule type="cellIs" dxfId="67" priority="62" operator="equal">
      <formula>2</formula>
    </cfRule>
    <cfRule type="cellIs" dxfId="66" priority="63" operator="equal">
      <formula>3</formula>
    </cfRule>
  </conditionalFormatting>
  <conditionalFormatting sqref="B141:C141">
    <cfRule type="expression" dxfId="65" priority="60">
      <formula>$D140&gt;=1</formula>
    </cfRule>
  </conditionalFormatting>
  <conditionalFormatting sqref="B142:C142">
    <cfRule type="expression" dxfId="64" priority="59">
      <formula>$D140&gt;=2</formula>
    </cfRule>
  </conditionalFormatting>
  <conditionalFormatting sqref="B143:C143">
    <cfRule type="expression" dxfId="63" priority="58">
      <formula>$D140&gt;=3</formula>
    </cfRule>
  </conditionalFormatting>
  <conditionalFormatting sqref="D140">
    <cfRule type="cellIs" dxfId="62" priority="55" operator="equal">
      <formula>1</formula>
    </cfRule>
    <cfRule type="cellIs" dxfId="61" priority="56" operator="equal">
      <formula>2</formula>
    </cfRule>
    <cfRule type="cellIs" dxfId="60" priority="57" operator="equal">
      <formula>3</formula>
    </cfRule>
  </conditionalFormatting>
  <conditionalFormatting sqref="D145:D146">
    <cfRule type="cellIs" dxfId="59" priority="52" operator="equal">
      <formula>1</formula>
    </cfRule>
    <cfRule type="cellIs" dxfId="58" priority="53" operator="equal">
      <formula>2</formula>
    </cfRule>
    <cfRule type="cellIs" dxfId="57" priority="54" operator="equal">
      <formula>3</formula>
    </cfRule>
  </conditionalFormatting>
  <conditionalFormatting sqref="B148:C148">
    <cfRule type="expression" dxfId="56" priority="51">
      <formula>$D147&gt;=1</formula>
    </cfRule>
  </conditionalFormatting>
  <conditionalFormatting sqref="B149:C149">
    <cfRule type="expression" dxfId="55" priority="50">
      <formula>$D147&gt;=2</formula>
    </cfRule>
  </conditionalFormatting>
  <conditionalFormatting sqref="B150:C150">
    <cfRule type="expression" dxfId="54" priority="49">
      <formula>$D147&gt;=3</formula>
    </cfRule>
  </conditionalFormatting>
  <conditionalFormatting sqref="D147">
    <cfRule type="cellIs" dxfId="53" priority="46" operator="equal">
      <formula>1</formula>
    </cfRule>
    <cfRule type="cellIs" dxfId="52" priority="47" operator="equal">
      <formula>2</formula>
    </cfRule>
    <cfRule type="cellIs" dxfId="51" priority="48" operator="equal">
      <formula>3</formula>
    </cfRule>
  </conditionalFormatting>
  <conditionalFormatting sqref="D55">
    <cfRule type="cellIs" dxfId="50" priority="43" operator="equal">
      <formula>1</formula>
    </cfRule>
    <cfRule type="cellIs" dxfId="49" priority="44" operator="equal">
      <formula>2</formula>
    </cfRule>
    <cfRule type="cellIs" dxfId="48" priority="45" operator="equal">
      <formula>3</formula>
    </cfRule>
  </conditionalFormatting>
  <conditionalFormatting sqref="D61">
    <cfRule type="cellIs" dxfId="47" priority="40" operator="equal">
      <formula>1</formula>
    </cfRule>
    <cfRule type="cellIs" dxfId="46" priority="41" operator="equal">
      <formula>2</formula>
    </cfRule>
    <cfRule type="cellIs" dxfId="45" priority="42" operator="equal">
      <formula>3</formula>
    </cfRule>
  </conditionalFormatting>
  <conditionalFormatting sqref="D65">
    <cfRule type="cellIs" dxfId="44" priority="37" operator="equal">
      <formula>1</formula>
    </cfRule>
    <cfRule type="cellIs" dxfId="43" priority="38" operator="equal">
      <formula>2</formula>
    </cfRule>
    <cfRule type="cellIs" dxfId="42" priority="39" operator="equal">
      <formula>3</formula>
    </cfRule>
  </conditionalFormatting>
  <conditionalFormatting sqref="D69">
    <cfRule type="cellIs" dxfId="41" priority="34" operator="equal">
      <formula>1</formula>
    </cfRule>
    <cfRule type="cellIs" dxfId="40" priority="35" operator="equal">
      <formula>2</formula>
    </cfRule>
    <cfRule type="cellIs" dxfId="39" priority="36" operator="equal">
      <formula>3</formula>
    </cfRule>
  </conditionalFormatting>
  <conditionalFormatting sqref="D75">
    <cfRule type="cellIs" dxfId="38" priority="31" operator="equal">
      <formula>1</formula>
    </cfRule>
    <cfRule type="cellIs" dxfId="37" priority="32" operator="equal">
      <formula>2</formula>
    </cfRule>
    <cfRule type="cellIs" dxfId="36" priority="33" operator="equal">
      <formula>3</formula>
    </cfRule>
  </conditionalFormatting>
  <conditionalFormatting sqref="D79">
    <cfRule type="cellIs" dxfId="35" priority="28" operator="equal">
      <formula>1</formula>
    </cfRule>
    <cfRule type="cellIs" dxfId="34" priority="29" operator="equal">
      <formula>2</formula>
    </cfRule>
    <cfRule type="cellIs" dxfId="33" priority="30" operator="equal">
      <formula>3</formula>
    </cfRule>
  </conditionalFormatting>
  <conditionalFormatting sqref="D83">
    <cfRule type="cellIs" dxfId="32" priority="25" operator="equal">
      <formula>1</formula>
    </cfRule>
    <cfRule type="cellIs" dxfId="31" priority="26" operator="equal">
      <formula>2</formula>
    </cfRule>
    <cfRule type="cellIs" dxfId="30" priority="27" operator="equal">
      <formula>3</formula>
    </cfRule>
  </conditionalFormatting>
  <conditionalFormatting sqref="D89">
    <cfRule type="cellIs" dxfId="29" priority="22" operator="equal">
      <formula>1</formula>
    </cfRule>
    <cfRule type="cellIs" dxfId="28" priority="23" operator="equal">
      <formula>2</formula>
    </cfRule>
    <cfRule type="cellIs" dxfId="27" priority="24" operator="equal">
      <formula>3</formula>
    </cfRule>
  </conditionalFormatting>
  <conditionalFormatting sqref="D92">
    <cfRule type="cellIs" dxfId="26" priority="19" operator="equal">
      <formula>1</formula>
    </cfRule>
    <cfRule type="cellIs" dxfId="25" priority="20" operator="equal">
      <formula>2</formula>
    </cfRule>
    <cfRule type="cellIs" dxfId="24" priority="21" operator="equal">
      <formula>3</formula>
    </cfRule>
  </conditionalFormatting>
  <conditionalFormatting sqref="D95">
    <cfRule type="cellIs" dxfId="23" priority="16" operator="equal">
      <formula>1</formula>
    </cfRule>
    <cfRule type="cellIs" dxfId="22" priority="17" operator="equal">
      <formula>2</formula>
    </cfRule>
    <cfRule type="cellIs" dxfId="21" priority="18" operator="equal">
      <formula>3</formula>
    </cfRule>
  </conditionalFormatting>
  <conditionalFormatting sqref="D99">
    <cfRule type="cellIs" dxfId="20" priority="13" operator="equal">
      <formula>1</formula>
    </cfRule>
    <cfRule type="cellIs" dxfId="19" priority="14" operator="equal">
      <formula>2</formula>
    </cfRule>
    <cfRule type="cellIs" dxfId="18" priority="15" operator="equal">
      <formula>3</formula>
    </cfRule>
  </conditionalFormatting>
  <conditionalFormatting sqref="D103">
    <cfRule type="cellIs" dxfId="17" priority="10" operator="equal">
      <formula>1</formula>
    </cfRule>
    <cfRule type="cellIs" dxfId="16" priority="11" operator="equal">
      <formula>2</formula>
    </cfRule>
    <cfRule type="cellIs" dxfId="15" priority="12" operator="equal">
      <formula>3</formula>
    </cfRule>
  </conditionalFormatting>
  <conditionalFormatting sqref="D107">
    <cfRule type="cellIs" dxfId="14" priority="7" operator="equal">
      <formula>1</formula>
    </cfRule>
    <cfRule type="cellIs" dxfId="13" priority="8" operator="equal">
      <formula>2</formula>
    </cfRule>
    <cfRule type="cellIs" dxfId="12" priority="9" operator="equal">
      <formula>3</formula>
    </cfRule>
  </conditionalFormatting>
  <conditionalFormatting sqref="D112">
    <cfRule type="cellIs" dxfId="11" priority="4" operator="equal">
      <formula>1</formula>
    </cfRule>
    <cfRule type="cellIs" dxfId="10" priority="5" operator="equal">
      <formula>2</formula>
    </cfRule>
    <cfRule type="cellIs" dxfId="9" priority="6" operator="equal">
      <formula>3</formula>
    </cfRule>
  </conditionalFormatting>
  <conditionalFormatting sqref="D118">
    <cfRule type="cellIs" dxfId="8" priority="1" operator="equal">
      <formula>1</formula>
    </cfRule>
    <cfRule type="cellIs" dxfId="7" priority="2" operator="equal">
      <formula>2</formula>
    </cfRule>
    <cfRule type="cellIs" dxfId="6" priority="3" operator="equal">
      <formula>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Sheet2!$A$1:$A$3</xm:f>
          </x14:formula1>
          <xm:sqref>D2 D6 D10 D16 D20 D24 D27 D30 D36 D42 D47 D51 D32 D140 D55 D61 D65 D69 D75 D79 D83 D89 D92 D95 D99 D103 D107 D112 D118</xm:sqref>
        </x14:dataValidation>
        <x14:dataValidation type="list" allowBlank="1" showInputMessage="1" showErrorMessage="1" xr:uid="{4CC8C147-4DA5-43CC-8C6D-876B9C7BB9B2}">
          <x14:formula1>
            <xm:f>Sheet2!$B$1:$B$6</xm:f>
          </x14:formula1>
          <xm:sqref>D124</xm:sqref>
        </x14:dataValidation>
        <x14:dataValidation type="list" allowBlank="1" showInputMessage="1" showErrorMessage="1" xr:uid="{DEF90DB3-A22B-4751-A91E-4E79D34B6CE1}">
          <x14:formula1>
            <xm:f>Sheet2!$C$1:$C$10</xm:f>
          </x14:formula1>
          <xm:sqref>D133</xm:sqref>
        </x14:dataValidation>
        <x14:dataValidation type="list" allowBlank="1" showInputMessage="1" showErrorMessage="1" xr:uid="{059254D4-E9CA-4844-B34D-8066108A40ED}">
          <x14:formula1>
            <xm:f>Sheet2!$D$1:$D$3</xm:f>
          </x14:formula1>
          <xm:sqref>D147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A11" sqref="A11:XFD14"/>
    </sheetView>
  </sheetViews>
  <sheetFormatPr defaultRowHeight="15" x14ac:dyDescent="0.25"/>
  <sheetData>
    <row r="1" spans="1:4" x14ac:dyDescent="0.25">
      <c r="A1">
        <v>1</v>
      </c>
      <c r="B1">
        <v>1</v>
      </c>
      <c r="C1">
        <v>1</v>
      </c>
      <c r="D1">
        <v>3</v>
      </c>
    </row>
    <row r="2" spans="1:4" x14ac:dyDescent="0.25">
      <c r="A2">
        <v>2</v>
      </c>
      <c r="B2">
        <v>2</v>
      </c>
      <c r="C2">
        <v>2</v>
      </c>
      <c r="D2">
        <v>6</v>
      </c>
    </row>
    <row r="3" spans="1:4" x14ac:dyDescent="0.25">
      <c r="A3">
        <v>3</v>
      </c>
      <c r="B3">
        <v>3</v>
      </c>
      <c r="C3">
        <v>3</v>
      </c>
      <c r="D3">
        <v>9</v>
      </c>
    </row>
    <row r="4" spans="1:4" x14ac:dyDescent="0.25">
      <c r="B4">
        <v>4</v>
      </c>
      <c r="C4">
        <v>4</v>
      </c>
    </row>
    <row r="5" spans="1:4" x14ac:dyDescent="0.25">
      <c r="B5">
        <v>5</v>
      </c>
      <c r="C5">
        <v>5</v>
      </c>
    </row>
    <row r="6" spans="1:4" x14ac:dyDescent="0.25">
      <c r="B6">
        <v>6</v>
      </c>
      <c r="C6">
        <v>6</v>
      </c>
    </row>
    <row r="7" spans="1:4" x14ac:dyDescent="0.25">
      <c r="C7">
        <v>7</v>
      </c>
    </row>
    <row r="8" spans="1:4" x14ac:dyDescent="0.25">
      <c r="C8">
        <v>8</v>
      </c>
    </row>
    <row r="9" spans="1:4" x14ac:dyDescent="0.25">
      <c r="C9">
        <v>9</v>
      </c>
    </row>
    <row r="10" spans="1:4" x14ac:dyDescent="0.25">
      <c r="C10">
        <v>10</v>
      </c>
    </row>
    <row r="11" spans="1:4" x14ac:dyDescent="0.25">
      <c r="B11" s="9" t="s">
        <v>12</v>
      </c>
      <c r="C11" s="9"/>
      <c r="D11" s="6"/>
    </row>
    <row r="12" spans="1:4" ht="30.75" customHeight="1" x14ac:dyDescent="0.25">
      <c r="B12" s="2">
        <v>1</v>
      </c>
      <c r="C12" s="11"/>
      <c r="D12" s="11"/>
    </row>
    <row r="13" spans="1:4" ht="30.75" customHeight="1" x14ac:dyDescent="0.25">
      <c r="B13" s="2">
        <v>2</v>
      </c>
      <c r="C13" s="11"/>
      <c r="D13" s="11"/>
    </row>
    <row r="14" spans="1:4" ht="30.75" customHeight="1" x14ac:dyDescent="0.25">
      <c r="B14" s="2">
        <v>3</v>
      </c>
      <c r="C14" s="11"/>
      <c r="D14" s="11"/>
    </row>
  </sheetData>
  <mergeCells count="4">
    <mergeCell ref="B11:C11"/>
    <mergeCell ref="C12:D12"/>
    <mergeCell ref="C13:D13"/>
    <mergeCell ref="C14:D14"/>
  </mergeCells>
  <conditionalFormatting sqref="B12:C12">
    <cfRule type="expression" dxfId="5" priority="6">
      <formula>$D11&gt;=1</formula>
    </cfRule>
  </conditionalFormatting>
  <conditionalFormatting sqref="B13:C13">
    <cfRule type="expression" dxfId="4" priority="5">
      <formula>$D11&gt;=2</formula>
    </cfRule>
  </conditionalFormatting>
  <conditionalFormatting sqref="B14:C14">
    <cfRule type="expression" dxfId="3" priority="4">
      <formula>$D11&gt;=3</formula>
    </cfRule>
  </conditionalFormatting>
  <conditionalFormatting sqref="D11">
    <cfRule type="cellIs" dxfId="2" priority="1" operator="equal">
      <formula>1</formula>
    </cfRule>
    <cfRule type="cellIs" dxfId="1" priority="2" operator="equal">
      <formula>2</formula>
    </cfRule>
    <cfRule type="cellIs" dxfId="0" priority="3" operator="equal">
      <formula>3</formula>
    </cfRule>
  </conditionalFormatting>
  <dataValidations count="1">
    <dataValidation type="list" allowBlank="1" showInputMessage="1" showErrorMessage="1" sqref="D11" xr:uid="{EEB26B91-F05D-499D-8641-3ED667F96647}">
      <formula1>$A$1:$A$3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2019-01-13T16:03:14Z</dcterms:modified>
</cp:coreProperties>
</file>