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inflation_mixed_freq/models/US_with_CBO/data/"/>
    </mc:Choice>
  </mc:AlternateContent>
  <xr:revisionPtr revIDLastSave="0" documentId="13_ncr:1_{412D12A2-43B9-AE45-9F5A-A269C554E9D7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0" i="7" l="1"/>
  <c r="H160" i="7"/>
  <c r="I160" i="7"/>
  <c r="J160" i="7"/>
  <c r="K160" i="7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<sst xmlns="http://schemas.openxmlformats.org/spreadsheetml/2006/main" count="1017" uniqueCount="694">
  <si>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</si>
  <si>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</si>
  <si>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</si>
  <si>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</si>
  <si>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</si>
  <si>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</si>
  <si>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</si>
  <si>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</si>
  <si>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</si>
  <si>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</si>
  <si>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</si>
  <si>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</si>
  <si>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</si>
  <si>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</si>
  <si>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</si>
  <si>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</si>
  <si>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</si>
  <si>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</si>
  <si>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</si>
  <si>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</si>
  <si>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</si>
  <si>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</si>
  <si>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</si>
  <si>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</si>
  <si>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</si>
  <si>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</si>
  <si>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</si>
  <si>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</si>
  <si>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</si>
  <si>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</si>
  <si>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</si>
  <si>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</si>
  <si>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</si>
  <si>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</si>
  <si>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</si>
  <si>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</si>
  <si>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</si>
  <si>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</si>
  <si>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</si>
  <si>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</si>
  <si>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</si>
  <si>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</si>
  <si>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</si>
  <si>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</si>
  <si>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</si>
  <si>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</si>
  <si>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</si>
  <si>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</si>
  <si>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</si>
  <si>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</si>
  <si>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</si>
  <si>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</si>
  <si>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</si>
  <si>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</si>
  <si>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</si>
  <si>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</si>
  <si>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</si>
  <si>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</si>
  <si>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</si>
  <si>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</si>
  <si>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</si>
  <si>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</si>
  <si>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</si>
  <si>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</si>
  <si>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</si>
  <si>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</si>
  <si>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</si>
  <si>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</si>
  <si>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</si>
  <si>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</si>
  <si>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</si>
  <si>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</si>
  <si>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</si>
  <si>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</si>
  <si>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</si>
  <si>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</si>
  <si>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</si>
  <si>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</si>
  <si>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</si>
  <si>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</si>
  <si>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</si>
  <si>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</si>
  <si>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</si>
  <si>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</si>
  <si>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</si>
  <si>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</si>
  <si>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</si>
  <si>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</si>
  <si>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</si>
  <si>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</si>
  <si>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</si>
  <si>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</si>
  <si>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</si>
  <si>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</si>
  <si>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</si>
  <si>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</si>
  <si>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</si>
  <si>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</si>
  <si>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</si>
  <si>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</si>
  <si>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</si>
  <si>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</si>
  <si>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</si>
  <si>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</si>
  <si>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</si>
  <si>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</si>
  <si>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</si>
  <si>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</si>
  <si>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</si>
  <si>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</si>
  <si>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</si>
  <si>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</si>
  <si>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</si>
  <si>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</si>
  <si>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</si>
  <si>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</si>
  <si>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</si>
  <si>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</si>
  <si>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</si>
  <si>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</si>
  <si>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</si>
  <si>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</si>
  <si>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</si>
  <si>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</si>
  <si>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</si>
  <si>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</si>
  <si>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</si>
  <si>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</si>
  <si>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</si>
  <si>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</si>
  <si>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</si>
  <si>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</si>
  <si>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</si>
  <si>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</si>
  <si>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</si>
  <si>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</si>
  <si>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</si>
  <si>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</si>
  <si>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</si>
  <si>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</si>
  <si>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</si>
  <si>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</si>
  <si>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</si>
  <si>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</si>
  <si>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</si>
  <si>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</si>
  <si>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</si>
  <si>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</si>
  <si>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</si>
  <si>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</si>
  <si>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</si>
  <si>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</si>
  <si>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</si>
  <si>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</si>
  <si>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</si>
  <si>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</si>
  <si>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</si>
  <si>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</si>
  <si>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</si>
  <si>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</si>
  <si>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</si>
  <si>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</si>
  <si>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</si>
  <si>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</si>
  <si>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</si>
  <si>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</si>
  <si>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</si>
  <si>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</si>
  <si>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</si>
  <si>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</si>
  <si>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</si>
  <si>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</si>
  <si>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</si>
  <si>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</si>
  <si>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</si>
  <si>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</si>
  <si>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</si>
  <si>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</si>
  <si>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</si>
  <si>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</si>
  <si>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</si>
  <si>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</si>
  <si>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</si>
  <si>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</si>
  <si>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</si>
  <si>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</si>
  <si>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</si>
  <si>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</si>
  <si>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</si>
  <si>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</si>
  <si>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</si>
  <si>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</si>
  <si>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</si>
  <si>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</si>
  <si>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</si>
  <si>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</si>
  <si>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</si>
  <si>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</si>
  <si>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</si>
  <si>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</si>
  <si>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</si>
  <si>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</si>
  <si>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</si>
  <si>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</si>
  <si>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</si>
  <si>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</si>
  <si>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</si>
  <si>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</si>
  <si>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</si>
  <si>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</si>
  <si>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</si>
  <si>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</si>
  <si>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</si>
  <si>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</si>
  <si>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</si>
  <si>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</si>
  <si>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</si>
  <si>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</si>
  <si>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</si>
  <si>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</si>
  <si>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</si>
  <si>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</si>
  <si>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</si>
  <si>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</si>
  <si>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</si>
  <si>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</si>
  <si>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</si>
  <si>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</si>
  <si>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</si>
  <si>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</si>
  <si>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</si>
  <si>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</si>
  <si>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</si>
  <si>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</si>
  <si>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</si>
  <si>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</si>
  <si>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</si>
  <si>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</si>
  <si>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</si>
  <si>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</si>
  <si>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</si>
  <si>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</si>
  <si>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</si>
  <si>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</si>
  <si>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</si>
  <si>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</si>
  <si>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</si>
  <si>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</si>
  <si>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</si>
  <si>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</si>
  <si>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</si>
  <si>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</si>
  <si>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</si>
  <si>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</si>
  <si>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</si>
  <si>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</si>
  <si>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</si>
  <si>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</si>
  <si>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</si>
  <si>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</si>
  <si>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</si>
  <si>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</si>
  <si>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</si>
  <si>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</si>
  <si>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</si>
  <si>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</si>
  <si>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</si>
  <si>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</si>
  <si>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</si>
  <si>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</si>
  <si>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</si>
  <si>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</si>
  <si>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</si>
  <si>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</si>
  <si>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</si>
  <si>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</si>
  <si>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</si>
  <si>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</si>
  <si>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</si>
  <si>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</si>
  <si>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</si>
  <si>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</si>
  <si>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</si>
  <si>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</si>
  <si>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</si>
  <si>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</si>
  <si>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</si>
  <si>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</si>
  <si>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</si>
  <si>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</si>
  <si>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</si>
  <si>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</si>
  <si>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</si>
  <si>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</si>
  <si>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</si>
  <si>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</si>
  <si>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</si>
  <si>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</si>
  <si>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</si>
  <si>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</si>
  <si>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</si>
  <si>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</si>
  <si>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</si>
  <si>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</si>
  <si>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</si>
  <si>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</si>
  <si>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</si>
  <si>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</si>
  <si>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</si>
  <si>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</si>
  <si>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</si>
  <si>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</si>
  <si>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</si>
  <si>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</si>
  <si>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</si>
  <si>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</si>
  <si>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</si>
  <si>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</si>
  <si>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</si>
  <si>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</si>
  <si>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</si>
  <si>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</si>
  <si>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</si>
  <si>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</si>
  <si>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</si>
  <si>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</si>
  <si>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</si>
  <si>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</si>
  <si>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</si>
  <si>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</si>
  <si>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</si>
  <si>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</si>
  <si>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</si>
  <si>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</si>
  <si>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</si>
  <si>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</si>
  <si>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</si>
  <si>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</si>
  <si>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</si>
  <si>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</si>
  <si>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</si>
  <si>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</si>
  <si>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</si>
  <si>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</si>
  <si>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</si>
  <si>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</si>
  <si>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</si>
  <si>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</si>
  <si>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</si>
  <si>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</si>
  <si>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</si>
  <si>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</si>
  <si>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</si>
  <si>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</si>
  <si>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</si>
  <si>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</si>
  <si>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</si>
  <si>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</si>
  <si>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</si>
  <si>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</si>
  <si>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</si>
  <si>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</si>
  <si>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</si>
  <si>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</si>
  <si>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</si>
  <si>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</si>
  <si>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</si>
  <si>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</si>
  <si>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</si>
  <si>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</si>
  <si>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</si>
  <si>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</si>
  <si>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</si>
  <si>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</si>
  <si>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</si>
  <si>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</si>
  <si>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</si>
  <si>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</si>
  <si>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</si>
  <si>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</si>
  <si>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</si>
  <si>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</si>
  <si>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</si>
  <si>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</si>
  <si>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</si>
  <si>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</si>
  <si>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</si>
  <si>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</si>
  <si>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</si>
  <si>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</si>
  <si>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</si>
  <si>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</si>
  <si>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</si>
  <si>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</si>
  <si>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</si>
  <si>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</si>
  <si>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</si>
  <si>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</si>
  <si>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</si>
  <si>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</si>
  <si>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</si>
  <si>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</si>
  <si>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</si>
  <si>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</si>
  <si>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</si>
  <si>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</si>
  <si>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</si>
  <si>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</si>
  <si>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</si>
  <si>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</si>
  <si>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</si>
  <si>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</si>
  <si>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</si>
  <si>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</si>
  <si>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</si>
  <si>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</si>
  <si>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</si>
  <si>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</si>
  <si>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</si>
  <si>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</si>
  <si>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</si>
  <si>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</si>
  <si>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</si>
  <si>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</si>
  <si>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</si>
  <si>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</si>
  <si>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</si>
  <si>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</si>
  <si>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</si>
  <si>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</si>
  <si>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</si>
  <si>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</si>
  <si>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</si>
  <si>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</si>
  <si>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</si>
  <si>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</si>
  <si>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</si>
  <si>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</si>
  <si>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</si>
  <si>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</si>
  <si>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</si>
  <si>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</si>
  <si>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</si>
  <si>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</si>
  <si>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</si>
  <si>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</si>
  <si>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</si>
  <si>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</si>
  <si>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</si>
  <si>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</si>
  <si>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</si>
  <si>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</si>
  <si>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</si>
  <si>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</si>
  <si>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</si>
  <si>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</si>
  <si>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</si>
  <si>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</si>
  <si>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</si>
  <si>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</si>
  <si>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</si>
  <si>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</si>
  <si>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</si>
  <si>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</si>
  <si>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</si>
  <si>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</si>
  <si>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</si>
  <si>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</si>
  <si>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</si>
  <si>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</si>
  <si>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</si>
  <si>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</si>
  <si>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</si>
  <si>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</si>
  <si>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</si>
  <si>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</si>
  <si>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</si>
  <si>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</si>
  <si>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</si>
  <si>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</si>
  <si>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</si>
  <si>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</si>
  <si>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</si>
  <si>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</si>
  <si>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</si>
  <si>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</si>
  <si>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</si>
  <si>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</si>
  <si>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</si>
  <si>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</si>
  <si>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</si>
  <si>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</si>
  <si>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</si>
  <si>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</si>
  <si>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</si>
  <si>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</si>
  <si>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</si>
  <si>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</si>
  <si>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</si>
  <si>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</si>
  <si>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</si>
  <si>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</si>
  <si>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</si>
  <si>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</si>
  <si>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</si>
  <si>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</si>
  <si>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</si>
  <si>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</si>
  <si>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</si>
  <si>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</si>
  <si>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</si>
  <si>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</si>
  <si>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</si>
  <si>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</si>
  <si>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</si>
  <si>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</si>
  <si>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</si>
  <si>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</si>
  <si>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</si>
  <si>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</si>
  <si>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</si>
  <si>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</si>
  <si>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</si>
  <si>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</si>
  <si>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</si>
  <si>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</si>
  <si>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</si>
  <si>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</si>
  <si>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</si>
  <si>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</si>
  <si>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</si>
  <si>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</si>
  <si>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</si>
  <si>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</si>
  <si>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</si>
  <si>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</si>
  <si>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</si>
  <si>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</si>
  <si>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</si>
  <si>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</si>
  <si>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</si>
  <si>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</si>
  <si>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</si>
  <si>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</si>
  <si>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</si>
  <si>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</si>
  <si>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</si>
  <si>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</si>
  <si>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</si>
  <si>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</si>
  <si>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</si>
  <si>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</si>
  <si>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</si>
  <si>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</si>
  <si>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</si>
  <si>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</si>
  <si>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</si>
  <si>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</si>
  <si>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</si>
  <si>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</si>
  <si>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</si>
  <si>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</si>
  <si>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</si>
  <si>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</si>
  <si>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</si>
  <si>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</si>
  <si>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</si>
  <si>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</si>
  <si>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</si>
  <si>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</si>
  <si>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</si>
  <si>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</si>
  <si>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</si>
  <si>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</si>
  <si>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</si>
  <si>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</si>
  <si>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</si>
  <si>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</si>
  <si>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</si>
  <si>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</si>
  <si>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</si>
  <si>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</si>
  <si>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</si>
  <si>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</si>
  <si>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</si>
  <si>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</si>
  <si>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</si>
  <si>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</si>
  <si>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</si>
  <si>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</si>
  <si>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</si>
  <si>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</si>
  <si>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</si>
  <si>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</si>
  <si>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</si>
  <si>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</si>
  <si>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</si>
  <si>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</si>
  <si>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</si>
  <si>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</si>
  <si>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</si>
  <si>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</si>
  <si>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</si>
  <si>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</si>
  <si>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</si>
  <si>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</si>
  <si>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</si>
  <si>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</si>
  <si>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</si>
  <si>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</si>
  <si>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</si>
  <si>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</si>
  <si>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</si>
  <si>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</si>
  <si>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</si>
  <si>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</si>
  <si>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</si>
  <si>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</si>
  <si>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</si>
  <si>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</si>
  <si>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</si>
  <si>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</si>
  <si>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</si>
  <si>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</si>
  <si>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</si>
  <si>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</si>
  <si>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</si>
  <si>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</si>
  <si>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</si>
  <si>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</si>
  <si>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</si>
  <si>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</si>
  <si>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</si>
  <si>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</si>
  <si>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</si>
  <si>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</si>
  <si>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</si>
  <si>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</si>
  <si>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</si>
  <si>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</si>
  <si>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</si>
  <si>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</si>
  <si>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</si>
  <si>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</si>
  <si>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</si>
  <si>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</si>
  <si>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</si>
  <si>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</si>
  <si>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</si>
  <si>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</si>
  <si>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</si>
  <si>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</si>
  <si>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</si>
  <si>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</si>
  <si>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</si>
  <si>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</si>
  <si>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</si>
  <si>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</si>
  <si>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</si>
  <si>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</si>
  <si>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</si>
  <si>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</si>
  <si>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</si>
  <si>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</si>
  <si>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</si>
  <si>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</si>
  <si>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</si>
  <si>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</si>
  <si>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</si>
  <si>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</si>
  <si>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</si>
  <si>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</si>
  <si>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</si>
  <si>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</si>
  <si>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</si>
  <si>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</si>
  <si>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</si>
  <si>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</si>
  <si>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</si>
  <si>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</si>
  <si>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</si>
  <si>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</si>
  <si>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</si>
  <si>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</si>
  <si>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</si>
  <si>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</si>
  <si>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</si>
  <si>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</si>
  <si>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</si>
  <si>
    <t>-</t>
  </si>
  <si>
    <t>Congressional Budget Office</t>
  </si>
  <si>
    <t>CBO</t>
  </si>
  <si>
    <t>GDPCYCLE@CBO/4</t>
  </si>
  <si>
    <t>GDP Cycle computed from the Congressional Budget Office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</si>
</sst>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0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quotePrefix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38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"/>
  <sheetViews>
    <sheetView zoomScaleNormal="100" workbookViewId="0"/>
  </sheetViews>
  <sheetFormatPr baseColWidth="10" defaultColWidth="8.83203125" defaultRowHeight="15"/>
  <cols>
    <col min="6" max="6" width="8.83203125" style="4"/>
  </cols>
  <sheetData>
    <row r="1" spans="1:6">
      <c r="A1" s="1" t="s">
        <v>1</v>
      </c>
      <c r="B1" s="1" t="s">
        <v>2</v>
      </c>
      <c r="C1" t="s">
        <v>620</v>
      </c>
      <c r="D1" s="19" t="s">
        <v>692</v>
      </c>
      <c r="E1" s="18" t="s">
        <v>632</v>
      </c>
      <c r="F1" s="4" t="s">
        <v>0</v>
      </c>
    </row>
    <row r="2" spans="1:6">
      <c r="A2" t="s">
        <v>155</v>
      </c>
      <c r="C2" t="s">
        <v>687</v>
      </c>
      <c r="D2" s="18" t="s">
        <v>693</v>
      </c>
      <c r="E2" s="18" t="s">
        <v>688</v>
      </c>
      <c r="F2" s="4" t="s">
        <v>182</v>
      </c>
    </row>
    <row r="3" spans="1:6">
      <c r="A3" t="s">
        <v>154</v>
      </c>
      <c r="C3" t="s">
        <v>168</v>
      </c>
      <c r="D3" s="18" t="s">
        <v>689</v>
      </c>
      <c r="E3" s="18" t="s">
        <v>181</v>
      </c>
      <c r="F3" s="4" t="s">
        <v>181</v>
      </c>
    </row>
    <row r="4" spans="1:6">
      <c r="A4" t="s">
        <v>153</v>
      </c>
      <c r="C4" t="s">
        <v>667</v>
      </c>
      <c r="D4" s="18" t="s">
        <v>689</v>
      </c>
      <c r="E4" s="18" t="s">
        <v>180</v>
      </c>
      <c r="F4" s="4" t="s">
        <v>673</v>
      </c>
    </row>
    <row r="5" spans="1:6">
      <c r="A5" t="s">
        <v>152</v>
      </c>
      <c r="C5" t="s">
        <v>167</v>
      </c>
      <c r="D5" s="18" t="s">
        <v>691</v>
      </c>
      <c r="E5" s="18" t="s">
        <v>179</v>
      </c>
      <c r="F5" s="4" t="s">
        <v>179</v>
      </c>
    </row>
    <row r="6" spans="1:6">
      <c r="A6" t="s">
        <v>151</v>
      </c>
      <c r="C6" t="s">
        <v>166</v>
      </c>
      <c r="D6" s="18" t="s">
        <v>690</v>
      </c>
      <c r="E6" s="18" t="s">
        <v>178</v>
      </c>
      <c r="F6" s="4" t="s">
        <v>178</v>
      </c>
    </row>
    <row r="7" spans="1:6">
      <c r="A7" t="s">
        <v>150</v>
      </c>
      <c r="C7" t="s">
        <v>165</v>
      </c>
      <c r="D7" s="18" t="s">
        <v>689</v>
      </c>
      <c r="E7" s="18" t="s">
        <v>177</v>
      </c>
      <c r="F7" s="4" t="s">
        <v>177</v>
      </c>
    </row>
    <row r="8" spans="1:6">
      <c r="A8" t="s">
        <v>149</v>
      </c>
      <c r="C8" t="s">
        <v>668</v>
      </c>
      <c r="D8" s="18" t="s">
        <v>689</v>
      </c>
      <c r="E8" s="18" t="s">
        <v>176</v>
      </c>
      <c r="F8" s="4" t="s">
        <v>674</v>
      </c>
    </row>
    <row r="9" spans="1:6">
      <c r="A9" t="s">
        <v>148</v>
      </c>
      <c r="C9" t="s">
        <v>164</v>
      </c>
      <c r="D9" s="18" t="s">
        <v>689</v>
      </c>
      <c r="E9" s="18" t="s">
        <v>164</v>
      </c>
      <c r="F9" s="4" t="s">
        <v>164</v>
      </c>
    </row>
    <row r="10" spans="1:6">
      <c r="A10" t="s">
        <v>147</v>
      </c>
      <c r="C10" t="s">
        <v>163</v>
      </c>
      <c r="D10" s="18" t="s">
        <v>689</v>
      </c>
      <c r="E10" s="18" t="s">
        <v>175</v>
      </c>
      <c r="F10" s="4" t="s">
        <v>175</v>
      </c>
    </row>
    <row r="11" spans="1:6">
      <c r="A11" t="s">
        <v>146</v>
      </c>
      <c r="C11" t="s">
        <v>669</v>
      </c>
      <c r="D11" s="18" t="s">
        <v>689</v>
      </c>
      <c r="E11" s="18" t="s">
        <v>174</v>
      </c>
      <c r="F11" s="4" t="s">
        <v>675</v>
      </c>
    </row>
    <row r="12" spans="1:6">
      <c r="A12" t="s">
        <v>145</v>
      </c>
      <c r="C12" t="s">
        <v>670</v>
      </c>
      <c r="D12" s="18" t="s">
        <v>689</v>
      </c>
      <c r="E12" s="18" t="s">
        <v>173</v>
      </c>
      <c r="F12" s="4" t="s">
        <v>173</v>
      </c>
    </row>
    <row r="13" spans="1:6">
      <c r="A13" t="s">
        <v>144</v>
      </c>
      <c r="C13" t="s">
        <v>161</v>
      </c>
      <c r="D13" s="18" t="s">
        <v>689</v>
      </c>
      <c r="E13" s="18" t="s">
        <v>172</v>
      </c>
      <c r="F13" s="4" t="s">
        <v>172</v>
      </c>
    </row>
    <row r="14" spans="1:6">
      <c r="A14" t="s">
        <v>143</v>
      </c>
      <c r="C14" t="s">
        <v>160</v>
      </c>
      <c r="D14" s="18" t="s">
        <v>689</v>
      </c>
      <c r="E14" s="18" t="s">
        <v>171</v>
      </c>
      <c r="F14" s="4" t="s">
        <v>171</v>
      </c>
    </row>
    <row r="15" spans="1:6">
      <c r="A15" t="s">
        <v>142</v>
      </c>
      <c r="C15" t="s">
        <v>159</v>
      </c>
      <c r="D15" s="18" t="s">
        <v>689</v>
      </c>
      <c r="E15" s="18" t="s">
        <v>170</v>
      </c>
      <c r="F15" s="4" t="s">
        <v>170</v>
      </c>
    </row>
    <row r="16" spans="1:6">
      <c r="A16" t="s">
        <v>141</v>
      </c>
      <c r="C16" t="s">
        <v>158</v>
      </c>
      <c r="D16" s="18" t="s">
        <v>689</v>
      </c>
      <c r="E16" s="18" t="s">
        <v>169</v>
      </c>
      <c r="F16" s="4" t="s">
        <v>169</v>
      </c>
    </row>
    <row r="17" spans="1:6">
      <c r="A17" t="s">
        <v>140</v>
      </c>
      <c r="C17" t="s">
        <v>157</v>
      </c>
      <c r="D17" s="18" t="s">
        <v>689</v>
      </c>
      <c r="E17" s="18" t="s">
        <v>157</v>
      </c>
      <c r="F17" s="4" t="s">
        <v>157</v>
      </c>
    </row>
    <row r="18" spans="1:6">
      <c r="A18" t="s">
        <v>139</v>
      </c>
      <c r="C18" t="s">
        <v>156</v>
      </c>
      <c r="D18" s="18" t="s">
        <v>689</v>
      </c>
      <c r="E18" s="18" t="s">
        <v>156</v>
      </c>
      <c r="F18" s="4" t="s">
        <v>156</v>
      </c>
    </row>
    <row r="19" spans="1:6">
      <c r="A19" t="s">
        <v>3</v>
      </c>
      <c r="B19" s="2">
        <v>31137</v>
      </c>
      <c r="C19" s="3">
        <v>1956.05</v>
      </c>
      <c r="D19" s="4">
        <v>-32.089075499999872</v>
      </c>
      <c r="E19" s="13">
        <v>1955.1962329650473</v>
      </c>
      <c r="F19" s="4">
        <v>4.12</v>
      </c>
    </row>
    <row r="20" spans="1:6">
      <c r="A20" t="s">
        <v>4</v>
      </c>
      <c r="B20" s="2">
        <v>31228</v>
      </c>
      <c r="C20" s="3">
        <v>1973.2750000000001</v>
      </c>
      <c r="D20" s="4">
        <v>-33.4521935</v>
      </c>
      <c r="E20" s="14">
        <f>C19*(1+SPF_growth!K20/100)</f>
        <v>1971.7792932510006</v>
      </c>
      <c r="F20" s="4">
        <v>4.3499999999999996</v>
      </c>
    </row>
    <row r="21" spans="1:6">
      <c r="A21" t="s">
        <v>5</v>
      </c>
      <c r="B21" s="2">
        <v>31320</v>
      </c>
      <c r="C21" s="3">
        <v>2003.425</v>
      </c>
      <c r="D21" s="4">
        <v>-21.928228000000249</v>
      </c>
      <c r="E21" s="14">
        <f>C20*(1+SPF_growth!K21/100)</f>
        <v>1986.7534835699414</v>
      </c>
      <c r="F21" s="4">
        <v>4.25</v>
      </c>
    </row>
    <row r="22" spans="1:6">
      <c r="A22" t="s">
        <v>6</v>
      </c>
      <c r="B22" s="2">
        <v>31412</v>
      </c>
      <c r="C22" s="3">
        <v>2018.3</v>
      </c>
      <c r="D22" s="4">
        <v>-25.53979</v>
      </c>
      <c r="E22" s="14">
        <f>C21*(1+SPF_growth!K22/100)</f>
        <v>2018.1748242439617</v>
      </c>
      <c r="F22" s="4">
        <v>3.85</v>
      </c>
    </row>
    <row r="23" spans="1:6">
      <c r="A23" t="s">
        <v>7</v>
      </c>
      <c r="B23" s="2">
        <v>31502</v>
      </c>
      <c r="C23" s="3">
        <v>2037.15</v>
      </c>
      <c r="D23" s="4">
        <v>-25.068365749999749</v>
      </c>
      <c r="E23" s="14">
        <f>C22*(1+SPF_growth!K23/100)</f>
        <v>2032.3722859339941</v>
      </c>
      <c r="F23" s="4">
        <v>3.59</v>
      </c>
    </row>
    <row r="24" spans="1:6">
      <c r="A24" t="s">
        <v>8</v>
      </c>
      <c r="B24" s="2">
        <v>31593</v>
      </c>
      <c r="C24" s="3">
        <v>2046.325</v>
      </c>
      <c r="D24" s="4">
        <v>-34.215538000000002</v>
      </c>
      <c r="E24" s="14">
        <f>C23*(1+SPF_growth!K24/100)</f>
        <v>2055.7388054712223</v>
      </c>
      <c r="F24" s="4">
        <v>3.41</v>
      </c>
    </row>
    <row r="25" spans="1:6">
      <c r="A25" t="s">
        <v>9</v>
      </c>
      <c r="B25" s="2">
        <v>31685</v>
      </c>
      <c r="C25" s="3">
        <v>2065.9</v>
      </c>
      <c r="D25" s="4">
        <v>-32.942351250000002</v>
      </c>
      <c r="E25" s="14">
        <f>C24*(1+SPF_growth!K25/100)</f>
        <v>2061.3141109001344</v>
      </c>
      <c r="F25" s="4">
        <v>3.5</v>
      </c>
    </row>
    <row r="26" spans="1:6">
      <c r="A26" t="s">
        <v>10</v>
      </c>
      <c r="B26" s="2">
        <v>31777</v>
      </c>
      <c r="C26" s="3">
        <v>2077</v>
      </c>
      <c r="D26" s="4">
        <v>-40.118779750000002</v>
      </c>
      <c r="E26" s="14">
        <f>C25*(1+SPF_growth!K26/100)</f>
        <v>2080.8631870141003</v>
      </c>
      <c r="F26" s="4">
        <v>3.62</v>
      </c>
    </row>
    <row r="27" spans="1:6">
      <c r="A27" t="s">
        <v>11</v>
      </c>
      <c r="B27" s="2">
        <v>31867</v>
      </c>
      <c r="C27" s="3">
        <v>2092.4749999999999</v>
      </c>
      <c r="D27" s="4">
        <v>-42.796647500000248</v>
      </c>
      <c r="E27" s="14">
        <f>C26*(1+SPF_growth!K27/100)</f>
        <v>2092.200907370519</v>
      </c>
      <c r="F27" s="4">
        <v>3.9</v>
      </c>
    </row>
    <row r="28" spans="1:6">
      <c r="A28" t="s">
        <v>12</v>
      </c>
      <c r="B28" s="2">
        <v>31958</v>
      </c>
      <c r="C28" s="3">
        <v>2115.0500000000002</v>
      </c>
      <c r="D28" s="4">
        <v>-38.239916749999999</v>
      </c>
      <c r="E28" s="14">
        <f>C27*(1+SPF_growth!K28/100)</f>
        <v>2107.2265949977727</v>
      </c>
      <c r="F28" s="4">
        <v>4.3600000000000003</v>
      </c>
    </row>
    <row r="29" spans="1:6">
      <c r="A29" t="s">
        <v>13</v>
      </c>
      <c r="B29" s="2">
        <v>32050</v>
      </c>
      <c r="C29" s="3">
        <v>2133.4</v>
      </c>
      <c r="D29" s="4">
        <v>-37.814297500000002</v>
      </c>
      <c r="E29" s="14">
        <f>C28*(1+SPF_growth!K29/100)</f>
        <v>2130.0117767042466</v>
      </c>
      <c r="F29" s="4">
        <v>4.5</v>
      </c>
    </row>
    <row r="30" spans="1:6">
      <c r="A30" t="s">
        <v>14</v>
      </c>
      <c r="B30" s="2">
        <v>32142</v>
      </c>
      <c r="C30" s="3">
        <v>2170.0500000000002</v>
      </c>
      <c r="D30" s="4">
        <v>-19.107152750000001</v>
      </c>
      <c r="E30" s="14">
        <f>C29*(1+SPF_growth!K30/100)</f>
        <v>2145.0346363472545</v>
      </c>
      <c r="F30" s="4">
        <v>4.37</v>
      </c>
    </row>
    <row r="31" spans="1:6">
      <c r="A31" t="s">
        <v>15</v>
      </c>
      <c r="B31" s="2">
        <v>32233</v>
      </c>
      <c r="C31" s="3">
        <v>2181.25</v>
      </c>
      <c r="D31" s="4">
        <v>-25.676506500000251</v>
      </c>
      <c r="E31" s="14">
        <f>C30*(1+SPF_growth!K31/100)</f>
        <v>2181.6660793377691</v>
      </c>
      <c r="F31" s="4">
        <v>4.2</v>
      </c>
    </row>
    <row r="32" spans="1:6">
      <c r="A32" t="s">
        <v>16</v>
      </c>
      <c r="B32" s="2">
        <v>32324</v>
      </c>
      <c r="C32" s="3">
        <v>2209.9</v>
      </c>
      <c r="D32" s="4">
        <v>-14.811876500000251</v>
      </c>
      <c r="E32" s="14">
        <f>C31*(1+SPF_growth!K32/100)</f>
        <v>2195.6989274925354</v>
      </c>
      <c r="F32" s="4">
        <v>4.57</v>
      </c>
    </row>
    <row r="33" spans="1:6">
      <c r="A33" t="s">
        <v>17</v>
      </c>
      <c r="B33" s="2">
        <v>32416</v>
      </c>
      <c r="C33" s="3">
        <v>2222.85</v>
      </c>
      <c r="D33" s="4">
        <v>-19.56268875</v>
      </c>
      <c r="E33" s="14">
        <f>C32*(1+SPF_growth!K33/100)</f>
        <v>2224.2904842615803</v>
      </c>
      <c r="F33" s="4">
        <v>4.9800000000000004</v>
      </c>
    </row>
    <row r="34" spans="1:6">
      <c r="A34" t="s">
        <v>18</v>
      </c>
      <c r="B34" s="2">
        <v>32508</v>
      </c>
      <c r="C34" s="3">
        <v>2252.4749999999999</v>
      </c>
      <c r="D34" s="4">
        <v>-7.6581929999999998</v>
      </c>
      <c r="E34" s="14">
        <f>C33*(1+SPF_growth!K34/100)</f>
        <v>2236.8479374769872</v>
      </c>
      <c r="F34" s="4">
        <v>4.9000000000000004</v>
      </c>
    </row>
    <row r="35" spans="1:6">
      <c r="A35" t="s">
        <v>19</v>
      </c>
      <c r="B35" s="2">
        <v>32598</v>
      </c>
      <c r="C35" s="3">
        <v>2275.375</v>
      </c>
      <c r="D35" s="4">
        <v>-2.3995292500000001</v>
      </c>
      <c r="E35" s="14">
        <f>C34*(1+SPF_growth!K35/100)</f>
        <v>2261.5962894076074</v>
      </c>
      <c r="F35" s="4">
        <v>4.8499999999999996</v>
      </c>
    </row>
    <row r="36" spans="1:6">
      <c r="A36" t="s">
        <v>20</v>
      </c>
      <c r="B36" s="2">
        <v>32689</v>
      </c>
      <c r="C36" s="3">
        <v>2292.75</v>
      </c>
      <c r="D36" s="4">
        <v>-2.6276092499999999</v>
      </c>
      <c r="E36" s="14">
        <f>C35*(1+SPF_growth!K36/100)</f>
        <v>2284.0487734514686</v>
      </c>
      <c r="F36" s="4">
        <v>4.91</v>
      </c>
    </row>
    <row r="37" spans="1:6">
      <c r="A37" t="s">
        <v>21</v>
      </c>
      <c r="B37" s="2">
        <v>32781</v>
      </c>
      <c r="C37" s="3">
        <v>2309.7249999999999</v>
      </c>
      <c r="D37" s="4">
        <v>-3.1659675000002498</v>
      </c>
      <c r="E37" s="14">
        <f>C36*(1+SPF_growth!K37/100)</f>
        <v>2304.8208361551278</v>
      </c>
      <c r="F37" s="4">
        <v>4.6500000000000004</v>
      </c>
    </row>
    <row r="38" spans="1:6">
      <c r="A38" t="s">
        <v>22</v>
      </c>
      <c r="B38" s="2">
        <v>32873</v>
      </c>
      <c r="C38" s="3">
        <v>2314.2750000000001</v>
      </c>
      <c r="D38" s="4">
        <v>-15.8926195</v>
      </c>
      <c r="E38" s="14">
        <f>C37*(1+SPF_growth!K38/100)</f>
        <v>2321.3016460128115</v>
      </c>
      <c r="F38" s="4">
        <v>4.2300000000000004</v>
      </c>
    </row>
    <row r="39" spans="1:6">
      <c r="A39" t="s">
        <v>23</v>
      </c>
      <c r="B39" s="2">
        <v>32963</v>
      </c>
      <c r="C39" s="3">
        <v>2339.5749999999998</v>
      </c>
      <c r="D39" s="4">
        <v>-7.4042662500002496</v>
      </c>
      <c r="E39" s="14">
        <f>C38*(1+SPF_growth!K39/100)</f>
        <v>2327.6394063692505</v>
      </c>
      <c r="F39" s="4">
        <v>4.3499999999999996</v>
      </c>
    </row>
    <row r="40" spans="1:6">
      <c r="A40" t="s">
        <v>24</v>
      </c>
      <c r="B40" s="2">
        <v>33054</v>
      </c>
      <c r="C40" s="3">
        <v>2348.0749999999998</v>
      </c>
      <c r="D40" s="4">
        <v>-15.356719</v>
      </c>
      <c r="E40" s="14">
        <f>C39*(1+SPF_growth!K40/100)</f>
        <v>2354.152435395652</v>
      </c>
      <c r="F40" s="4">
        <v>4.2</v>
      </c>
    </row>
    <row r="41" spans="1:6">
      <c r="A41" t="s">
        <v>25</v>
      </c>
      <c r="B41" s="2">
        <v>33146</v>
      </c>
      <c r="C41" s="3">
        <v>2349.625</v>
      </c>
      <c r="D41" s="4">
        <v>-29.709465999999999</v>
      </c>
      <c r="E41" s="14">
        <f>C40*(1+SPF_growth!K41/100)</f>
        <v>2355.1007894707313</v>
      </c>
      <c r="F41" s="4">
        <v>4.45</v>
      </c>
    </row>
    <row r="42" spans="1:6">
      <c r="A42" t="s">
        <v>26</v>
      </c>
      <c r="B42" s="2">
        <v>33238</v>
      </c>
      <c r="C42" s="3">
        <v>2328.2249999999999</v>
      </c>
      <c r="D42" s="4">
        <v>-66.484927499999756</v>
      </c>
      <c r="E42" s="14">
        <f>C41*(1+SPF_growth!K42/100)</f>
        <v>2354.0187613645594</v>
      </c>
      <c r="F42" s="4">
        <v>4.51</v>
      </c>
    </row>
    <row r="43" spans="1:6">
      <c r="A43" t="s">
        <v>27</v>
      </c>
      <c r="B43" s="2">
        <v>33328</v>
      </c>
      <c r="C43" s="3">
        <v>2317.35</v>
      </c>
      <c r="D43" s="4">
        <v>-92.359199250000003</v>
      </c>
      <c r="E43" s="14">
        <f>C42*(1+SPF_growth!K43/100)</f>
        <v>2339.841209705623</v>
      </c>
      <c r="F43" s="4">
        <v>3.66</v>
      </c>
    </row>
    <row r="44" spans="1:6">
      <c r="A44" t="s">
        <v>28</v>
      </c>
      <c r="B44" s="2">
        <v>33419</v>
      </c>
      <c r="C44" s="3">
        <v>2335.4</v>
      </c>
      <c r="D44" s="4">
        <v>-88.891121249999756</v>
      </c>
      <c r="E44" s="14">
        <f>C43*(1+SPF_growth!K44/100)</f>
        <v>2333.0192819556814</v>
      </c>
      <c r="F44" s="4">
        <v>3.84</v>
      </c>
    </row>
    <row r="45" spans="1:6">
      <c r="A45" t="s">
        <v>29</v>
      </c>
      <c r="B45" s="2">
        <v>33511</v>
      </c>
      <c r="C45" s="3">
        <v>2347.1999999999998</v>
      </c>
      <c r="D45" s="4">
        <v>-91.469512249999994</v>
      </c>
      <c r="E45" s="14">
        <f>C44*(1+SPF_growth!K45/100)</f>
        <v>2351.8349512186205</v>
      </c>
      <c r="F45" s="4">
        <v>3.77</v>
      </c>
    </row>
    <row r="46" spans="1:6">
      <c r="A46" t="s">
        <v>30</v>
      </c>
      <c r="B46" s="2">
        <v>33603</v>
      </c>
      <c r="C46" s="3">
        <v>2355.4</v>
      </c>
      <c r="D46" s="4">
        <v>-97.666254499999994</v>
      </c>
      <c r="E46" s="14">
        <f>C45*(1+SPF_growth!K46/100)</f>
        <v>2363.7168951983222</v>
      </c>
      <c r="F46" s="4">
        <v>3.55</v>
      </c>
    </row>
    <row r="47" spans="1:6">
      <c r="A47" t="s">
        <v>31</v>
      </c>
      <c r="B47" s="2">
        <v>33694</v>
      </c>
      <c r="C47" s="3">
        <v>2383.5749999999998</v>
      </c>
      <c r="D47" s="4">
        <v>-83.914826250000004</v>
      </c>
      <c r="E47" s="14">
        <f>C46*(1+SPF_growth!K47/100)</f>
        <v>2372.107741316428</v>
      </c>
      <c r="F47" s="4">
        <v>3.4</v>
      </c>
    </row>
    <row r="48" spans="1:6">
      <c r="A48" t="s">
        <v>32</v>
      </c>
      <c r="B48" s="2">
        <v>33785</v>
      </c>
      <c r="C48" s="3">
        <v>2409.4250000000002</v>
      </c>
      <c r="D48" s="4">
        <v>-72.742978500000007</v>
      </c>
      <c r="E48" s="14">
        <f>C47*(1+SPF_growth!K48/100)</f>
        <v>2402.3753246014085</v>
      </c>
      <c r="F48" s="4">
        <v>3.52</v>
      </c>
    </row>
    <row r="49" spans="1:6">
      <c r="A49" t="s">
        <v>33</v>
      </c>
      <c r="B49" s="2">
        <v>33877</v>
      </c>
      <c r="C49" s="3">
        <v>2433.25</v>
      </c>
      <c r="D49" s="4">
        <v>-63.963321750000247</v>
      </c>
      <c r="E49" s="14">
        <f>C48*(1+SPF_growth!K49/100)</f>
        <v>2425.6124431694075</v>
      </c>
      <c r="F49" s="4">
        <v>3.33</v>
      </c>
    </row>
    <row r="50" spans="1:6">
      <c r="A50" t="s">
        <v>34</v>
      </c>
      <c r="B50" s="2">
        <v>33969</v>
      </c>
      <c r="C50" s="3">
        <v>2458.625</v>
      </c>
      <c r="D50" s="4">
        <v>-53.807877499999996</v>
      </c>
      <c r="E50" s="14">
        <f>C49*(1+SPF_growth!K50/100)</f>
        <v>2451.2550235596586</v>
      </c>
      <c r="F50" s="4">
        <v>3.25</v>
      </c>
    </row>
    <row r="51" spans="1:6">
      <c r="A51" t="s">
        <v>35</v>
      </c>
      <c r="B51" s="2">
        <v>34059</v>
      </c>
      <c r="C51" s="3">
        <v>2462.75</v>
      </c>
      <c r="D51" s="4">
        <v>-65.1740025</v>
      </c>
      <c r="E51" s="14">
        <f>C50*(1+SPF_growth!K51/100)</f>
        <v>2477.8479658340202</v>
      </c>
      <c r="F51" s="4">
        <v>3.21</v>
      </c>
    </row>
    <row r="52" spans="1:6">
      <c r="A52" t="s">
        <v>36</v>
      </c>
      <c r="B52" s="2">
        <v>34150</v>
      </c>
      <c r="C52" s="3">
        <v>2477.0749999999998</v>
      </c>
      <c r="D52" s="4">
        <v>-66.710322500000004</v>
      </c>
      <c r="E52" s="14">
        <f>C51*(1+SPF_growth!K52/100)</f>
        <v>2481.7279833675111</v>
      </c>
      <c r="F52" s="4">
        <v>3.37</v>
      </c>
    </row>
    <row r="53" spans="1:6">
      <c r="A53" t="s">
        <v>37</v>
      </c>
      <c r="B53" s="2">
        <v>34242</v>
      </c>
      <c r="C53" s="3">
        <v>2488.9</v>
      </c>
      <c r="D53" s="4">
        <v>-70.956557500000002</v>
      </c>
      <c r="E53" s="14">
        <f>C52*(1+SPF_growth!K53/100)</f>
        <v>2495.3122070718478</v>
      </c>
      <c r="F53" s="4">
        <v>3.3</v>
      </c>
    </row>
    <row r="54" spans="1:6">
      <c r="A54" t="s">
        <v>38</v>
      </c>
      <c r="B54" s="2">
        <v>34334</v>
      </c>
      <c r="C54" s="3">
        <v>2522.75</v>
      </c>
      <c r="D54" s="4">
        <v>-53.40567250000025</v>
      </c>
      <c r="E54" s="14">
        <f>C53*(1+SPF_growth!K54/100)</f>
        <v>2506.1664832076476</v>
      </c>
      <c r="F54" s="4">
        <v>3.03</v>
      </c>
    </row>
    <row r="55" spans="1:6">
      <c r="A55" t="s">
        <v>39</v>
      </c>
      <c r="B55" s="2">
        <v>34424</v>
      </c>
      <c r="C55" s="3">
        <v>2547.25</v>
      </c>
      <c r="D55" s="4">
        <v>-45.381982499999999</v>
      </c>
      <c r="E55" s="14">
        <f>C54*(1+SPF_growth!K55/100)</f>
        <v>2540.6921871220729</v>
      </c>
      <c r="F55" s="4">
        <v>3.2</v>
      </c>
    </row>
    <row r="56" spans="1:6">
      <c r="A56" t="s">
        <v>40</v>
      </c>
      <c r="B56" s="2">
        <v>34515</v>
      </c>
      <c r="C56" s="3">
        <v>2581.75</v>
      </c>
      <c r="D56" s="4">
        <v>-27.3906125</v>
      </c>
      <c r="E56" s="14">
        <f>C55*(1+SPF_growth!K56/100)</f>
        <v>2564.3795810402298</v>
      </c>
      <c r="F56" s="4">
        <v>3.28</v>
      </c>
    </row>
    <row r="57" spans="1:6">
      <c r="A57" t="s">
        <v>41</v>
      </c>
      <c r="B57" s="2">
        <v>34607</v>
      </c>
      <c r="C57" s="3">
        <v>2596.85</v>
      </c>
      <c r="D57" s="4">
        <v>-29.12847</v>
      </c>
      <c r="E57" s="14">
        <f>C56*(1+SPF_growth!K57/100)</f>
        <v>2597.7245005464656</v>
      </c>
      <c r="F57" s="4">
        <v>3.33</v>
      </c>
    </row>
    <row r="58" spans="1:6">
      <c r="A58" t="s">
        <v>42</v>
      </c>
      <c r="B58" s="2">
        <v>34699</v>
      </c>
      <c r="C58" s="3">
        <v>2626.6</v>
      </c>
      <c r="D58" s="4">
        <v>-16.418659999999999</v>
      </c>
      <c r="E58" s="14">
        <f>C57*(1+SPF_growth!K58/100)</f>
        <v>2613.2261658702632</v>
      </c>
      <c r="F58" s="4">
        <v>3.43</v>
      </c>
    </row>
    <row r="59" spans="1:6">
      <c r="A59" t="s">
        <v>43</v>
      </c>
      <c r="B59" s="2">
        <v>34789</v>
      </c>
      <c r="C59" s="3">
        <v>2635.9</v>
      </c>
      <c r="D59" s="4">
        <v>-24.231797499999999</v>
      </c>
      <c r="E59" s="14">
        <f>C58*(1+SPF_growth!K59/100)</f>
        <v>2642.5232401263279</v>
      </c>
      <c r="F59" s="4">
        <v>3.41</v>
      </c>
    </row>
    <row r="60" spans="1:6">
      <c r="A60" t="s">
        <v>44</v>
      </c>
      <c r="B60" s="2">
        <v>34880</v>
      </c>
      <c r="C60" s="3">
        <v>2643.7750000000001</v>
      </c>
      <c r="D60" s="4">
        <v>-33.757437500000002</v>
      </c>
      <c r="E60" s="14">
        <f>C59*(1+SPF_growth!K60/100)</f>
        <v>2652.588095210946</v>
      </c>
      <c r="F60" s="4">
        <v>3.53</v>
      </c>
    </row>
    <row r="61" spans="1:6">
      <c r="A61" t="s">
        <v>45</v>
      </c>
      <c r="B61" s="2">
        <v>34972</v>
      </c>
      <c r="C61" s="3">
        <v>2666.2750000000001</v>
      </c>
      <c r="D61" s="4">
        <v>-28.819422500000002</v>
      </c>
      <c r="E61" s="14">
        <f>C60*(1+SPF_growth!K61/100)</f>
        <v>2661.5873809230834</v>
      </c>
      <c r="F61" s="4">
        <v>3.28</v>
      </c>
    </row>
    <row r="62" spans="1:6">
      <c r="A62" t="s">
        <v>46</v>
      </c>
      <c r="B62" s="2">
        <v>35064</v>
      </c>
      <c r="C62" s="3">
        <v>2684.375</v>
      </c>
      <c r="D62" s="4">
        <v>-28.6937675</v>
      </c>
      <c r="E62" s="14">
        <f>C61*(1+SPF_growth!K62/100)</f>
        <v>2682.922441341831</v>
      </c>
      <c r="F62" s="4">
        <v>2.95</v>
      </c>
    </row>
    <row r="63" spans="1:6">
      <c r="A63" t="s">
        <v>47</v>
      </c>
      <c r="B63" s="2">
        <v>35155</v>
      </c>
      <c r="C63" s="3">
        <v>2704.4749999999999</v>
      </c>
      <c r="D63" s="4">
        <v>-26.908750000000001</v>
      </c>
      <c r="E63" s="14">
        <f>C62*(1+SPF_growth!K63/100)</f>
        <v>2700.396894913034</v>
      </c>
      <c r="F63" s="4">
        <v>2.78</v>
      </c>
    </row>
    <row r="64" spans="1:6">
      <c r="A64" t="s">
        <v>48</v>
      </c>
      <c r="B64" s="2">
        <v>35246</v>
      </c>
      <c r="C64" s="3">
        <v>2749.5749999999998</v>
      </c>
      <c r="D64" s="4">
        <v>-1.44803500000025</v>
      </c>
      <c r="E64" s="14">
        <f>C63*(1+SPF_growth!K64/100)</f>
        <v>2718.2844512123274</v>
      </c>
      <c r="F64" s="4">
        <v>2.87</v>
      </c>
    </row>
    <row r="65" spans="1:6">
      <c r="A65" t="s">
        <v>49</v>
      </c>
      <c r="B65" s="2">
        <v>35338</v>
      </c>
      <c r="C65" s="3">
        <v>2774.25</v>
      </c>
      <c r="D65" s="4">
        <v>1.9588300000000001</v>
      </c>
      <c r="E65" s="14">
        <f>C64*(1+SPF_growth!K65/100)</f>
        <v>2763.5630514679269</v>
      </c>
      <c r="F65" s="4">
        <v>3</v>
      </c>
    </row>
    <row r="66" spans="1:6">
      <c r="A66" t="s">
        <v>50</v>
      </c>
      <c r="B66" s="2">
        <v>35430</v>
      </c>
      <c r="C66" s="3">
        <v>2803.05</v>
      </c>
      <c r="D66" s="4">
        <v>7.9907149999999998</v>
      </c>
      <c r="E66" s="14">
        <f>C65*(1+SPF_growth!K66/100)</f>
        <v>2789.5081154991713</v>
      </c>
      <c r="F66" s="4">
        <v>3.03</v>
      </c>
    </row>
    <row r="67" spans="1:6">
      <c r="A67" t="s">
        <v>51</v>
      </c>
      <c r="B67" s="2">
        <v>35520</v>
      </c>
      <c r="C67" s="3">
        <v>2821.15</v>
      </c>
      <c r="D67" s="4">
        <v>1.8441825000000001</v>
      </c>
      <c r="E67" s="14">
        <f>C66*(1+SPF_growth!K67/100)</f>
        <v>2818.5891852610798</v>
      </c>
      <c r="F67" s="4">
        <v>3.06</v>
      </c>
    </row>
    <row r="68" spans="1:6">
      <c r="A68" t="s">
        <v>52</v>
      </c>
      <c r="B68" s="2">
        <v>35611</v>
      </c>
      <c r="C68" s="3">
        <v>2868.0250000000001</v>
      </c>
      <c r="D68" s="4">
        <v>23.205887499999999</v>
      </c>
      <c r="E68" s="14">
        <f>C67*(1+SPF_growth!K68/100)</f>
        <v>2836.6834839645717</v>
      </c>
      <c r="F68" s="4">
        <v>3</v>
      </c>
    </row>
    <row r="69" spans="1:6">
      <c r="A69" t="s">
        <v>53</v>
      </c>
      <c r="B69" s="2">
        <v>35703</v>
      </c>
      <c r="C69" s="3">
        <v>2903.9</v>
      </c>
      <c r="D69" s="4">
        <v>32.190782499999749</v>
      </c>
      <c r="E69" s="14">
        <f>C68*(1+SPF_growth!K69/100)</f>
        <v>2885.5012587454812</v>
      </c>
      <c r="F69" s="4">
        <v>2.85</v>
      </c>
    </row>
    <row r="70" spans="1:6">
      <c r="A70" t="s">
        <v>54</v>
      </c>
      <c r="B70" s="2">
        <v>35795</v>
      </c>
      <c r="C70" s="3">
        <v>2928.85</v>
      </c>
      <c r="D70" s="4">
        <v>29.178322500000249</v>
      </c>
      <c r="E70" s="14">
        <f>C69*(1+SPF_growth!K70/100)</f>
        <v>2920.9239700689909</v>
      </c>
      <c r="F70" s="4">
        <v>2.6</v>
      </c>
    </row>
    <row r="71" spans="1:6">
      <c r="A71" t="s">
        <v>55</v>
      </c>
      <c r="B71" s="2">
        <v>35885</v>
      </c>
      <c r="C71" s="3">
        <v>2958.125</v>
      </c>
      <c r="D71" s="4">
        <v>29.508289999999999</v>
      </c>
      <c r="E71" s="14">
        <f>C70*(1+SPF_growth!K71/100)</f>
        <v>2945.3056056227379</v>
      </c>
      <c r="F71" s="4">
        <v>2.2599999999999998</v>
      </c>
    </row>
    <row r="72" spans="1:6">
      <c r="A72" t="s">
        <v>56</v>
      </c>
      <c r="B72" s="2">
        <v>35976</v>
      </c>
      <c r="C72" s="3">
        <v>2985.5</v>
      </c>
      <c r="D72" s="4">
        <v>27.034239999999748</v>
      </c>
      <c r="E72" s="14">
        <f>C71*(1+SPF_growth!K72/100)</f>
        <v>2974.7274354208098</v>
      </c>
      <c r="F72" s="4">
        <v>2.4500000000000002</v>
      </c>
    </row>
    <row r="73" spans="1:6">
      <c r="A73" t="s">
        <v>57</v>
      </c>
      <c r="B73" s="2">
        <v>36068</v>
      </c>
      <c r="C73" s="3">
        <v>3022.9</v>
      </c>
      <c r="D73" s="4">
        <v>33.989607499999998</v>
      </c>
      <c r="E73" s="14">
        <f>C72*(1+SPF_growth!K73/100)</f>
        <v>3003.971499585718</v>
      </c>
      <c r="F73" s="4">
        <v>2.48</v>
      </c>
    </row>
    <row r="74" spans="1:6">
      <c r="A74" t="s">
        <v>58</v>
      </c>
      <c r="B74" s="2">
        <v>36160</v>
      </c>
      <c r="C74" s="3">
        <v>3071.75</v>
      </c>
      <c r="D74" s="4">
        <v>51.858680000000248</v>
      </c>
      <c r="E74" s="14">
        <f>C73*(1+SPF_growth!K74/100)</f>
        <v>3037.0506020844346</v>
      </c>
      <c r="F74" s="4">
        <v>2.31</v>
      </c>
    </row>
    <row r="75" spans="1:6">
      <c r="A75" t="s">
        <v>59</v>
      </c>
      <c r="B75" s="2">
        <v>36250</v>
      </c>
      <c r="C75" s="3">
        <v>3100.8249999999998</v>
      </c>
      <c r="D75" s="4">
        <v>49.258582499999747</v>
      </c>
      <c r="E75" s="14">
        <f>C74*(1+SPF_growth!K75/100)</f>
        <v>3089.7958540007285</v>
      </c>
      <c r="F75" s="4">
        <v>2.17</v>
      </c>
    </row>
    <row r="76" spans="1:6">
      <c r="A76" t="s">
        <v>60</v>
      </c>
      <c r="B76" s="2">
        <v>36341</v>
      </c>
      <c r="C76" s="3">
        <v>3124.6750000000002</v>
      </c>
      <c r="D76" s="4">
        <v>41.078299999999999</v>
      </c>
      <c r="E76" s="14">
        <f>C75*(1+SPF_growth!K76/100)</f>
        <v>3120.7846511079724</v>
      </c>
      <c r="F76" s="4">
        <v>2.2000000000000002</v>
      </c>
    </row>
    <row r="77" spans="1:6">
      <c r="A77" t="s">
        <v>61</v>
      </c>
      <c r="B77" s="2">
        <v>36433</v>
      </c>
      <c r="C77" s="3">
        <v>3165.6</v>
      </c>
      <c r="D77" s="4">
        <v>49.442832500000002</v>
      </c>
      <c r="E77" s="14">
        <f>C76*(1+SPF_growth!K77/100)</f>
        <v>3144.5931287237627</v>
      </c>
      <c r="F77" s="4">
        <v>2.38</v>
      </c>
    </row>
    <row r="78" spans="1:6">
      <c r="A78" t="s">
        <v>62</v>
      </c>
      <c r="B78" s="2">
        <v>36525</v>
      </c>
      <c r="C78" s="3">
        <v>3219.4</v>
      </c>
      <c r="D78" s="4">
        <v>70.116035000000252</v>
      </c>
      <c r="E78" s="14">
        <f>C77*(1+SPF_growth!K78/100)</f>
        <v>3188.6478348760315</v>
      </c>
      <c r="F78" s="4">
        <v>2.5299999999999998</v>
      </c>
    </row>
    <row r="79" spans="1:6">
      <c r="A79" t="s">
        <v>63</v>
      </c>
      <c r="B79" s="2">
        <v>36616</v>
      </c>
      <c r="C79" s="3">
        <v>3231.05</v>
      </c>
      <c r="D79" s="4">
        <v>48.23395</v>
      </c>
      <c r="E79" s="14">
        <f>C78*(1+SPF_growth!K79/100)</f>
        <v>3243.8067935118656</v>
      </c>
      <c r="F79" s="4">
        <v>2.46</v>
      </c>
    </row>
    <row r="80" spans="1:6">
      <c r="A80" t="s">
        <v>64</v>
      </c>
      <c r="B80" s="2">
        <v>36707</v>
      </c>
      <c r="C80" s="3">
        <v>3290.2</v>
      </c>
      <c r="D80" s="4">
        <v>74.390635000000003</v>
      </c>
      <c r="E80" s="14">
        <f>C79*(1+SPF_growth!K80/100)</f>
        <v>3254.9781719133857</v>
      </c>
      <c r="F80" s="4">
        <v>2.61</v>
      </c>
    </row>
    <row r="81" spans="1:6">
      <c r="A81" t="s">
        <v>65</v>
      </c>
      <c r="B81" s="2">
        <v>36799</v>
      </c>
      <c r="C81" s="3">
        <v>3294.6</v>
      </c>
      <c r="D81" s="4">
        <v>46.757822500000252</v>
      </c>
      <c r="E81" s="14">
        <f>C80*(1+SPF_growth!K81/100)</f>
        <v>3315.1022422671454</v>
      </c>
      <c r="F81" s="4">
        <v>2.71</v>
      </c>
    </row>
    <row r="82" spans="1:6">
      <c r="A82" t="s">
        <v>66</v>
      </c>
      <c r="B82" s="2">
        <v>36891</v>
      </c>
      <c r="C82" s="3">
        <v>3315.125</v>
      </c>
      <c r="D82" s="4">
        <v>36.495910000000251</v>
      </c>
      <c r="E82" s="14">
        <f>C81*(1+SPF_growth!K82/100)</f>
        <v>3321.4509527249133</v>
      </c>
      <c r="F82" s="4">
        <v>2.68</v>
      </c>
    </row>
    <row r="83" spans="1:6">
      <c r="A83" t="s">
        <v>67</v>
      </c>
      <c r="B83" s="2">
        <v>36981</v>
      </c>
      <c r="C83" s="3">
        <v>3305.6750000000002</v>
      </c>
      <c r="D83" s="4">
        <v>-2.6063424999999998</v>
      </c>
      <c r="E83" s="14">
        <f>C82*(1+SPF_growth!K83/100)</f>
        <v>3341.704230417276</v>
      </c>
      <c r="F83" s="4">
        <v>2.4900000000000002</v>
      </c>
    </row>
    <row r="84" spans="1:6">
      <c r="A84" t="s">
        <v>68</v>
      </c>
      <c r="B84" s="2">
        <v>37072</v>
      </c>
      <c r="C84" s="3">
        <v>3325</v>
      </c>
      <c r="D84" s="4">
        <v>-11.5989325</v>
      </c>
      <c r="E84" s="14">
        <f>C83*(1+SPF_growth!K84/100)</f>
        <v>3328.8937137746398</v>
      </c>
      <c r="F84" s="4">
        <v>2.5099999999999998</v>
      </c>
    </row>
    <row r="85" spans="1:6">
      <c r="A85" t="s">
        <v>69</v>
      </c>
      <c r="B85" s="2">
        <v>37164</v>
      </c>
      <c r="C85" s="3">
        <v>3311.2</v>
      </c>
      <c r="D85" s="4">
        <v>-52.428157500000253</v>
      </c>
      <c r="E85" s="14">
        <f>C84*(1+SPF_growth!K85/100)</f>
        <v>3350.7247944588971</v>
      </c>
      <c r="F85" s="4">
        <v>2.6</v>
      </c>
    </row>
    <row r="86" spans="1:6">
      <c r="A86" t="s">
        <v>70</v>
      </c>
      <c r="B86" s="2">
        <v>37256</v>
      </c>
      <c r="C86" s="3">
        <v>3320.2249999999999</v>
      </c>
      <c r="D86" s="4">
        <v>-69.157300000000006</v>
      </c>
      <c r="E86" s="14">
        <f>C85*(1+SPF_growth!K86/100)</f>
        <v>3332.0570278987889</v>
      </c>
      <c r="F86" s="4">
        <v>2.15</v>
      </c>
    </row>
    <row r="87" spans="1:6">
      <c r="A87" t="s">
        <v>71</v>
      </c>
      <c r="B87" s="2">
        <v>37346</v>
      </c>
      <c r="C87" s="3">
        <v>3349.25</v>
      </c>
      <c r="D87" s="4">
        <v>-64.706572500000249</v>
      </c>
      <c r="E87" s="14">
        <f>C86*(1+SPF_growth!K87/100)</f>
        <v>3347.4695368065491</v>
      </c>
      <c r="F87" s="4">
        <v>2.2000000000000002</v>
      </c>
    </row>
    <row r="88" spans="1:6">
      <c r="A88" t="s">
        <v>72</v>
      </c>
      <c r="B88" s="2">
        <v>37437</v>
      </c>
      <c r="C88" s="3">
        <v>3369.55</v>
      </c>
      <c r="D88" s="4">
        <v>-68.282127499999746</v>
      </c>
      <c r="E88" s="14">
        <f>C87*(1+SPF_growth!K88/100)</f>
        <v>3378.0533502218545</v>
      </c>
      <c r="F88" s="4">
        <v>2.35</v>
      </c>
    </row>
    <row r="89" spans="1:6">
      <c r="A89" t="s">
        <v>73</v>
      </c>
      <c r="B89" s="2">
        <v>37529</v>
      </c>
      <c r="C89" s="3">
        <v>3384.5250000000001</v>
      </c>
      <c r="D89" s="4">
        <v>-76.681049999999999</v>
      </c>
      <c r="E89" s="14">
        <f>C88*(1+SPF_growth!K89/100)</f>
        <v>3396.4626702779497</v>
      </c>
      <c r="F89" s="4">
        <v>2.29</v>
      </c>
    </row>
    <row r="90" spans="1:6">
      <c r="A90" t="s">
        <v>74</v>
      </c>
      <c r="B90" s="2">
        <v>37621</v>
      </c>
      <c r="C90" s="3">
        <v>3389.75</v>
      </c>
      <c r="D90" s="4">
        <v>-94.553414999999745</v>
      </c>
      <c r="E90" s="14">
        <f>C89*(1+SPF_growth!K90/100)</f>
        <v>3412.1476973455742</v>
      </c>
      <c r="F90" s="4">
        <v>2.19</v>
      </c>
    </row>
    <row r="91" spans="1:6">
      <c r="A91" t="s">
        <v>75</v>
      </c>
      <c r="B91" s="2">
        <v>37711</v>
      </c>
      <c r="C91" s="3">
        <v>3408.5749999999998</v>
      </c>
      <c r="D91" s="4">
        <v>-98.762382500000001</v>
      </c>
      <c r="E91" s="14">
        <f>C90*(1+SPF_growth!K91/100)</f>
        <v>3418.4552694449617</v>
      </c>
      <c r="F91" s="4">
        <v>2.13</v>
      </c>
    </row>
    <row r="92" spans="1:6">
      <c r="A92" t="s">
        <v>76</v>
      </c>
      <c r="B92" s="2">
        <v>37802</v>
      </c>
      <c r="C92" s="3">
        <v>3437.875</v>
      </c>
      <c r="D92" s="4">
        <v>-92.678887500000002</v>
      </c>
      <c r="E92" s="14">
        <f>C91*(1+SPF_growth!K92/100)</f>
        <v>3438.7187618331241</v>
      </c>
      <c r="F92" s="4">
        <v>2.09</v>
      </c>
    </row>
    <row r="93" spans="1:6">
      <c r="A93" t="s">
        <v>77</v>
      </c>
      <c r="B93" s="2">
        <v>37894</v>
      </c>
      <c r="C93" s="3">
        <v>3496.2750000000001</v>
      </c>
      <c r="D93" s="4">
        <v>-57.664195000000248</v>
      </c>
      <c r="E93" s="14">
        <f>C92*(1+SPF_growth!K93/100)</f>
        <v>3470.4487373558818</v>
      </c>
      <c r="F93" s="4">
        <v>1.82</v>
      </c>
    </row>
    <row r="94" spans="1:6">
      <c r="A94" t="s">
        <v>78</v>
      </c>
      <c r="B94" s="2">
        <v>37986</v>
      </c>
      <c r="C94" s="3">
        <v>3536.4</v>
      </c>
      <c r="D94" s="4">
        <v>-41.217712499999998</v>
      </c>
      <c r="E94" s="14">
        <f>C93*(1+SPF_growth!K94/100)</f>
        <v>3529.6424568998891</v>
      </c>
      <c r="F94" s="4">
        <v>2.13</v>
      </c>
    </row>
    <row r="95" spans="1:6">
      <c r="A95" t="s">
        <v>79</v>
      </c>
      <c r="B95" s="2">
        <v>38077</v>
      </c>
      <c r="C95" s="3">
        <v>3555.2750000000001</v>
      </c>
      <c r="D95" s="4">
        <v>-46.534610000000249</v>
      </c>
      <c r="E95" s="14">
        <f>C94*(1+SPF_growth!K95/100)</f>
        <v>3571.65291222618</v>
      </c>
      <c r="F95" s="4">
        <v>1.63</v>
      </c>
    </row>
    <row r="96" spans="1:6">
      <c r="A96" t="s">
        <v>80</v>
      </c>
      <c r="B96" s="2">
        <v>38168</v>
      </c>
      <c r="C96" s="3">
        <v>3582.375</v>
      </c>
      <c r="D96" s="4">
        <v>-44.153284999999997</v>
      </c>
      <c r="E96" s="14">
        <f>C95*(1+SPF_growth!K96/100)</f>
        <v>3590.5831695182655</v>
      </c>
      <c r="F96" s="4">
        <v>2.13</v>
      </c>
    </row>
    <row r="97" spans="1:6">
      <c r="A97" t="s">
        <v>81</v>
      </c>
      <c r="B97" s="2">
        <v>38260</v>
      </c>
      <c r="C97" s="3">
        <v>3616.25</v>
      </c>
      <c r="D97" s="4">
        <v>-35.587495000000253</v>
      </c>
      <c r="E97" s="14">
        <f>C96*(1+SPF_growth!K97/100)</f>
        <v>3615.5337049814066</v>
      </c>
      <c r="F97" s="4">
        <v>2.2999999999999998</v>
      </c>
    </row>
    <row r="98" spans="1:6">
      <c r="A98" t="s">
        <v>82</v>
      </c>
      <c r="B98" s="2">
        <v>38352</v>
      </c>
      <c r="C98" s="3">
        <v>3652.4749999999999</v>
      </c>
      <c r="D98" s="4">
        <v>-25.057994999999998</v>
      </c>
      <c r="E98" s="14">
        <f>C97*(1+SPF_growth!K98/100)</f>
        <v>3646.9881149150192</v>
      </c>
      <c r="F98" s="4">
        <v>2.2599999999999998</v>
      </c>
    </row>
    <row r="99" spans="1:6">
      <c r="A99" t="s">
        <v>83</v>
      </c>
      <c r="B99" s="2">
        <v>38442</v>
      </c>
      <c r="C99" s="3">
        <v>3692.9</v>
      </c>
      <c r="D99" s="4">
        <v>-9.8183624999999992</v>
      </c>
      <c r="E99" s="14">
        <f>C98*(1+SPF_growth!K99/100)</f>
        <v>3684.296978822641</v>
      </c>
      <c r="F99" s="4">
        <v>2.25</v>
      </c>
    </row>
    <row r="100" spans="1:6">
      <c r="A100" t="s">
        <v>84</v>
      </c>
      <c r="B100" s="2">
        <v>38533</v>
      </c>
      <c r="C100" s="3">
        <v>3709.95</v>
      </c>
      <c r="D100" s="4">
        <v>-17.172027499999999</v>
      </c>
      <c r="E100" s="14">
        <f>C99*(1+SPF_growth!K100/100)</f>
        <v>3724.151053807896</v>
      </c>
      <c r="F100" s="4">
        <v>2.38</v>
      </c>
    </row>
    <row r="101" spans="1:6">
      <c r="A101" t="s">
        <v>85</v>
      </c>
      <c r="B101" s="2">
        <v>38625</v>
      </c>
      <c r="C101" s="3">
        <v>3743.0250000000001</v>
      </c>
      <c r="D101" s="4">
        <v>-7.9625349999999999</v>
      </c>
      <c r="E101" s="14">
        <f>C100*(1+SPF_growth!K101/100)</f>
        <v>3741.1829131814266</v>
      </c>
      <c r="F101" s="4">
        <v>2.44</v>
      </c>
    </row>
    <row r="102" spans="1:6">
      <c r="A102" t="s">
        <v>86</v>
      </c>
      <c r="B102" s="2">
        <v>38717</v>
      </c>
      <c r="C102" s="3">
        <v>3766.65</v>
      </c>
      <c r="D102" s="4">
        <v>-7.4987649999997501</v>
      </c>
      <c r="E102" s="14">
        <f>C101*(1+SPF_growth!K102/100)</f>
        <v>3774.3488946916641</v>
      </c>
      <c r="F102" s="4">
        <v>2.39</v>
      </c>
    </row>
    <row r="103" spans="1:6">
      <c r="A103" t="s">
        <v>87</v>
      </c>
      <c r="B103" s="2">
        <v>38807</v>
      </c>
      <c r="C103" s="3">
        <v>3816.75</v>
      </c>
      <c r="D103" s="4">
        <v>20.322629999999752</v>
      </c>
      <c r="E103" s="14">
        <f>C102*(1+SPF_growth!K103/100)</f>
        <v>3796.94778867174</v>
      </c>
      <c r="F103" s="4">
        <v>2.4300000000000002</v>
      </c>
    </row>
    <row r="104" spans="1:6">
      <c r="A104" t="s">
        <v>88</v>
      </c>
      <c r="B104" s="2">
        <v>38898</v>
      </c>
      <c r="C104" s="3">
        <v>3825.6750000000002</v>
      </c>
      <c r="D104" s="4">
        <v>7.6482899999997498</v>
      </c>
      <c r="E104" s="14">
        <f>C103*(1+SPF_growth!K104/100)</f>
        <v>3845.3994131676254</v>
      </c>
      <c r="F104" s="4">
        <v>2.39</v>
      </c>
    </row>
    <row r="105" spans="1:6">
      <c r="A105" t="s">
        <v>89</v>
      </c>
      <c r="B105" s="2">
        <v>38990</v>
      </c>
      <c r="C105" s="3">
        <v>3831.6</v>
      </c>
      <c r="D105" s="4">
        <v>-6.9338799999997498</v>
      </c>
      <c r="E105" s="14">
        <f>C104*(1+SPF_growth!K105/100)</f>
        <v>3853.0284895921163</v>
      </c>
      <c r="F105" s="4">
        <v>2.63</v>
      </c>
    </row>
    <row r="106" spans="1:6">
      <c r="A106" t="s">
        <v>90</v>
      </c>
      <c r="B106" s="2">
        <v>39082</v>
      </c>
      <c r="C106" s="3">
        <v>3864.2249999999999</v>
      </c>
      <c r="D106" s="4">
        <v>6.3780799999994997</v>
      </c>
      <c r="E106" s="14">
        <f>C105*(1+SPF_growth!K106/100)</f>
        <v>3858.9479632552252</v>
      </c>
      <c r="F106" s="4">
        <v>2.62</v>
      </c>
    </row>
    <row r="107" spans="1:6">
      <c r="A107" t="s">
        <v>91</v>
      </c>
      <c r="B107" s="2">
        <v>39172</v>
      </c>
      <c r="C107" s="3">
        <v>3873.3249999999998</v>
      </c>
      <c r="D107" s="4">
        <v>-3.2036674999999999</v>
      </c>
      <c r="E107" s="14">
        <f>C106*(1+SPF_growth!K107/100)</f>
        <v>3893.1339075802239</v>
      </c>
      <c r="F107" s="4">
        <v>2.46</v>
      </c>
    </row>
    <row r="108" spans="1:6">
      <c r="A108" t="s">
        <v>92</v>
      </c>
      <c r="B108" s="2">
        <v>39263</v>
      </c>
      <c r="C108" s="3">
        <v>3895.5250000000001</v>
      </c>
      <c r="D108" s="4">
        <v>0.2182625</v>
      </c>
      <c r="E108" s="14">
        <f>C107*(1+SPF_growth!K108/100)</f>
        <v>3900.8495498919547</v>
      </c>
      <c r="F108" s="4">
        <v>2.4300000000000002</v>
      </c>
    </row>
    <row r="109" spans="1:6">
      <c r="A109" t="s">
        <v>93</v>
      </c>
      <c r="B109" s="2">
        <v>39355</v>
      </c>
      <c r="C109" s="3">
        <v>3916.6750000000002</v>
      </c>
      <c r="D109" s="4">
        <v>2.5290724999999998</v>
      </c>
      <c r="E109" s="14">
        <f>C108*(1+SPF_growth!K109/100)</f>
        <v>3922.1361628903619</v>
      </c>
      <c r="F109" s="4">
        <v>2.23</v>
      </c>
    </row>
    <row r="110" spans="1:6">
      <c r="A110" t="s">
        <v>94</v>
      </c>
      <c r="B110" s="2">
        <v>39447</v>
      </c>
      <c r="C110" s="3">
        <v>3940.5</v>
      </c>
      <c r="D110" s="4">
        <v>7.7279549999997501</v>
      </c>
      <c r="E110" s="14">
        <f>C109*(1+SPF_growth!K110/100)</f>
        <v>3941.0800023775782</v>
      </c>
      <c r="F110" s="4">
        <v>2.44</v>
      </c>
    </row>
    <row r="111" spans="1:6">
      <c r="A111" t="s">
        <v>95</v>
      </c>
      <c r="B111" s="2">
        <v>39538</v>
      </c>
      <c r="C111" s="3">
        <v>3917.85</v>
      </c>
      <c r="D111" s="4">
        <v>-33.197110000000002</v>
      </c>
      <c r="E111" s="14">
        <f>C110*(1+SPF_growth!K111/100)</f>
        <v>3965.1961191523451</v>
      </c>
      <c r="F111" s="4">
        <v>2.38</v>
      </c>
    </row>
    <row r="112" spans="1:6">
      <c r="A112" t="s">
        <v>96</v>
      </c>
      <c r="B112" s="2">
        <v>39629</v>
      </c>
      <c r="C112" s="3">
        <v>3938.0749999999998</v>
      </c>
      <c r="D112" s="4">
        <v>-30.407037500000001</v>
      </c>
      <c r="E112" s="14">
        <f>C111*(1+SPF_growth!K112/100)</f>
        <v>3938.2459922273297</v>
      </c>
      <c r="F112" s="4">
        <v>2.67</v>
      </c>
    </row>
    <row r="113" spans="1:6">
      <c r="A113" t="s">
        <v>97</v>
      </c>
      <c r="B113" s="2">
        <v>39721</v>
      </c>
      <c r="C113" s="3">
        <v>3916.75</v>
      </c>
      <c r="D113" s="4">
        <v>-67.946860000000257</v>
      </c>
      <c r="E113" s="14">
        <f>C112*(1+SPF_growth!K113/100)</f>
        <v>3955.126067155426</v>
      </c>
      <c r="F113" s="4">
        <v>2.52</v>
      </c>
    </row>
    <row r="114" spans="1:6">
      <c r="A114" t="s">
        <v>98</v>
      </c>
      <c r="B114" s="2">
        <v>39813</v>
      </c>
      <c r="C114" s="3">
        <v>3832</v>
      </c>
      <c r="D114" s="4">
        <v>-167.60246000000001</v>
      </c>
      <c r="E114" s="14">
        <f>C113*(1+SPF_growth!K114/100)</f>
        <v>3923.7580988877139</v>
      </c>
      <c r="F114" s="4">
        <v>1.76</v>
      </c>
    </row>
    <row r="115" spans="1:6">
      <c r="A115" t="s">
        <v>99</v>
      </c>
      <c r="B115" s="2">
        <v>39903</v>
      </c>
      <c r="C115" s="3">
        <v>3788.9749999999999</v>
      </c>
      <c r="D115" s="4">
        <v>-223.90867000000051</v>
      </c>
      <c r="E115" s="14">
        <f>C114*(1+SPF_growth!K115/100)</f>
        <v>3840.184467412771</v>
      </c>
      <c r="F115" s="4">
        <v>1.56</v>
      </c>
    </row>
    <row r="116" spans="1:6">
      <c r="A116" t="s">
        <v>100</v>
      </c>
      <c r="B116" s="2">
        <v>39994</v>
      </c>
      <c r="C116" s="3">
        <v>3783.5250000000001</v>
      </c>
      <c r="D116" s="4">
        <v>-241.36635999999999</v>
      </c>
      <c r="E116" s="14">
        <f>C115*(1+SPF_growth!K116/100)</f>
        <v>3806.2999641732076</v>
      </c>
      <c r="F116" s="4">
        <v>1.71</v>
      </c>
    </row>
    <row r="117" spans="1:6">
      <c r="A117" t="s">
        <v>101</v>
      </c>
      <c r="B117" s="2">
        <v>40086</v>
      </c>
      <c r="C117" s="3">
        <v>3797.3</v>
      </c>
      <c r="D117" s="4">
        <v>-238.63557999999949</v>
      </c>
      <c r="E117" s="14">
        <f>C116*(1+SPF_growth!K117/100)</f>
        <v>3807.3605899750664</v>
      </c>
      <c r="F117" s="4">
        <v>1.8</v>
      </c>
    </row>
    <row r="118" spans="1:6">
      <c r="A118" t="s">
        <v>102</v>
      </c>
      <c r="B118" s="2">
        <v>40178</v>
      </c>
      <c r="C118" s="3">
        <v>3839.0250000000001</v>
      </c>
      <c r="D118" s="4">
        <v>-207.54216249999999</v>
      </c>
      <c r="E118" s="14">
        <f>C117*(1+SPF_growth!K118/100)</f>
        <v>3821.57834183766</v>
      </c>
      <c r="F118" s="4">
        <v>1.63</v>
      </c>
    </row>
    <row r="119" spans="1:6">
      <c r="A119" t="s">
        <v>103</v>
      </c>
      <c r="B119" s="2">
        <v>40268</v>
      </c>
      <c r="C119" s="3">
        <v>3853.7750000000001</v>
      </c>
      <c r="D119" s="4">
        <v>-203.41895499999976</v>
      </c>
      <c r="E119" s="14">
        <f>C118*(1+SPF_growth!K119/100)</f>
        <v>3865.0583862703502</v>
      </c>
      <c r="F119" s="4">
        <v>1.79</v>
      </c>
    </row>
    <row r="120" spans="1:6">
      <c r="A120" t="s">
        <v>104</v>
      </c>
      <c r="B120" s="2">
        <v>40359</v>
      </c>
      <c r="C120" s="3">
        <v>3889.3249999999998</v>
      </c>
      <c r="D120" s="4">
        <v>-179.05725499999974</v>
      </c>
      <c r="E120" s="14">
        <f>C119*(1+SPF_growth!K120/100)</f>
        <v>3882.8702302703714</v>
      </c>
      <c r="F120" s="4">
        <v>1.88</v>
      </c>
    </row>
    <row r="121" spans="1:6">
      <c r="A121" t="s">
        <v>105</v>
      </c>
      <c r="B121" s="2">
        <v>40451</v>
      </c>
      <c r="C121" s="3">
        <v>3918</v>
      </c>
      <c r="D121" s="4">
        <v>-162.2560325</v>
      </c>
      <c r="E121" s="14">
        <f>C120*(1+SPF_growth!K121/100)</f>
        <v>3916.4760904749751</v>
      </c>
      <c r="F121" s="4">
        <v>1.72</v>
      </c>
    </row>
    <row r="122" spans="1:6">
      <c r="A122" t="s">
        <v>106</v>
      </c>
      <c r="B122" s="2">
        <v>40543</v>
      </c>
      <c r="C122" s="3">
        <v>3937.65</v>
      </c>
      <c r="D122" s="4">
        <v>-155.07057250000025</v>
      </c>
      <c r="E122" s="14">
        <f>C121*(1+SPF_growth!K122/100)</f>
        <v>3945.571606867531</v>
      </c>
      <c r="F122" s="4">
        <v>1.61</v>
      </c>
    </row>
    <row r="123" spans="1:6">
      <c r="A123" t="s">
        <v>107</v>
      </c>
      <c r="B123" s="2">
        <v>40633</v>
      </c>
      <c r="C123" s="3">
        <v>3928.2</v>
      </c>
      <c r="D123" s="4">
        <v>-177.67285999999999</v>
      </c>
      <c r="E123" s="14">
        <f>C122*(1+SPF_growth!K123/100)</f>
        <v>3969.6921969550663</v>
      </c>
      <c r="F123" s="4">
        <v>1.72</v>
      </c>
    </row>
    <row r="124" spans="1:6">
      <c r="A124" t="s">
        <v>108</v>
      </c>
      <c r="B124" s="2">
        <v>40724</v>
      </c>
      <c r="C124" s="3">
        <v>3956.2750000000001</v>
      </c>
      <c r="D124" s="4">
        <v>-163.35861249999999</v>
      </c>
      <c r="E124" s="14">
        <f>C123*(1+SPF_growth!K124/100)</f>
        <v>3958.3223443442739</v>
      </c>
      <c r="F124" s="4">
        <v>2.13</v>
      </c>
    </row>
    <row r="125" spans="1:6">
      <c r="A125" t="s">
        <v>109</v>
      </c>
      <c r="B125" s="2">
        <v>40816</v>
      </c>
      <c r="C125" s="3">
        <v>3955.1750000000002</v>
      </c>
      <c r="D125" s="4">
        <v>-178.92292499999999</v>
      </c>
      <c r="E125" s="14">
        <f>C124*(1+SPF_growth!K125/100)</f>
        <v>3983.0277459143508</v>
      </c>
      <c r="F125" s="4">
        <v>2.0099999999999998</v>
      </c>
    </row>
    <row r="126" spans="1:6">
      <c r="A126" t="s">
        <v>110</v>
      </c>
      <c r="B126" s="2">
        <v>40908</v>
      </c>
      <c r="C126" s="3">
        <v>4001.0250000000001</v>
      </c>
      <c r="D126" s="4">
        <v>-148.11308249999999</v>
      </c>
      <c r="E126" s="14">
        <f>C125*(1+SPF_growth!K126/100)</f>
        <v>3980.6854759426474</v>
      </c>
      <c r="F126" s="4">
        <v>1.97</v>
      </c>
    </row>
    <row r="127" spans="1:6">
      <c r="A127" t="s">
        <v>111</v>
      </c>
      <c r="B127" s="2">
        <v>40999</v>
      </c>
      <c r="C127" s="3">
        <v>4032.35</v>
      </c>
      <c r="D127" s="4">
        <v>-132.44709750000001</v>
      </c>
      <c r="E127" s="14">
        <f>C126*(1+SPF_growth!K127/100)</f>
        <v>4027.7309301056966</v>
      </c>
      <c r="F127" s="4">
        <v>2.08</v>
      </c>
    </row>
    <row r="128" spans="1:6">
      <c r="A128" t="s">
        <v>112</v>
      </c>
      <c r="B128" s="2">
        <v>41090</v>
      </c>
      <c r="C128" s="3">
        <v>4049.7</v>
      </c>
      <c r="D128" s="4">
        <v>-131.44669250000001</v>
      </c>
      <c r="E128" s="14">
        <f>C127*(1+SPF_growth!K128/100)</f>
        <v>4058.7114026851641</v>
      </c>
      <c r="F128" s="4">
        <v>2.1800000000000002</v>
      </c>
    </row>
    <row r="129" spans="1:6">
      <c r="A129" t="s">
        <v>113</v>
      </c>
      <c r="B129" s="2">
        <v>41182</v>
      </c>
      <c r="C129" s="3">
        <v>4055.1750000000002</v>
      </c>
      <c r="D129" s="4">
        <v>-142.83316749999926</v>
      </c>
      <c r="E129" s="14">
        <f>C128*(1+SPF_growth!K129/100)</f>
        <v>4072.2256604000804</v>
      </c>
      <c r="F129" s="4">
        <v>2.11</v>
      </c>
    </row>
    <row r="130" spans="1:6">
      <c r="A130" t="s">
        <v>114</v>
      </c>
      <c r="B130" s="2">
        <v>41274</v>
      </c>
      <c r="C130" s="3">
        <v>4059.7750000000001</v>
      </c>
      <c r="D130" s="4">
        <v>-155.43937750000001</v>
      </c>
      <c r="E130" s="14">
        <f>C129*(1+SPF_growth!K130/100)</f>
        <v>4078.5909912366028</v>
      </c>
      <c r="F130" s="4">
        <v>2.19</v>
      </c>
    </row>
    <row r="131" spans="1:6">
      <c r="A131" t="s">
        <v>115</v>
      </c>
      <c r="B131" s="2">
        <v>41364</v>
      </c>
      <c r="C131" s="3">
        <v>4095.75</v>
      </c>
      <c r="D131" s="4">
        <v>-136.98277749999949</v>
      </c>
      <c r="E131" s="14">
        <f>C130*(1+SPF_growth!K131/100)</f>
        <v>4085.4528102410127</v>
      </c>
      <c r="F131" s="4">
        <v>2.1</v>
      </c>
    </row>
    <row r="132" spans="1:6">
      <c r="A132" t="s">
        <v>116</v>
      </c>
      <c r="B132" s="2">
        <v>41455</v>
      </c>
      <c r="C132" s="3">
        <v>4100.8</v>
      </c>
      <c r="D132" s="4">
        <v>-149.68789749999999</v>
      </c>
      <c r="E132" s="14">
        <f>C131*(1+SPF_growth!K132/100)</f>
        <v>4123.0366376217544</v>
      </c>
      <c r="F132" s="4">
        <v>2.04</v>
      </c>
    </row>
    <row r="133" spans="1:6">
      <c r="A133" t="s">
        <v>117</v>
      </c>
      <c r="B133" s="2">
        <v>41547</v>
      </c>
      <c r="C133" s="3">
        <v>4132.9250000000002</v>
      </c>
      <c r="D133" s="4">
        <v>-135.43742250000051</v>
      </c>
      <c r="E133" s="14">
        <f>C132*(1+SPF_growth!K133/100)</f>
        <v>4128.3772077259646</v>
      </c>
      <c r="F133" s="4">
        <v>1.86</v>
      </c>
    </row>
    <row r="134" spans="1:6">
      <c r="A134" t="s">
        <v>118</v>
      </c>
      <c r="B134" s="2">
        <v>41639</v>
      </c>
      <c r="C134" s="3">
        <v>4165.8999999999996</v>
      </c>
      <c r="D134" s="4">
        <v>-120.582825</v>
      </c>
      <c r="E134" s="14">
        <f>C133*(1+SPF_growth!K134/100)</f>
        <v>4161.8291750387425</v>
      </c>
      <c r="F134" s="4">
        <v>1.98</v>
      </c>
    </row>
    <row r="135" spans="1:6">
      <c r="A135" t="s">
        <v>119</v>
      </c>
      <c r="B135" s="2">
        <v>41729</v>
      </c>
      <c r="C135" s="3">
        <v>4154.125</v>
      </c>
      <c r="D135" s="4">
        <v>-150.65033750000001</v>
      </c>
      <c r="E135" s="14">
        <f>C134*(1+SPF_growth!K135/100)</f>
        <v>4196.4928194027516</v>
      </c>
      <c r="F135" s="4">
        <v>1.89</v>
      </c>
    </row>
    <row r="136" spans="1:6">
      <c r="A136" t="s">
        <v>120</v>
      </c>
      <c r="B136" s="2">
        <v>41820</v>
      </c>
      <c r="C136" s="3">
        <v>4210.375</v>
      </c>
      <c r="D136" s="4">
        <v>-112.8769875</v>
      </c>
      <c r="E136" s="14">
        <f>C135*(1+SPF_growth!K136/100)</f>
        <v>4186.2932939325547</v>
      </c>
      <c r="F136" s="4">
        <v>1.96</v>
      </c>
    </row>
    <row r="137" spans="1:6">
      <c r="A137" t="s">
        <v>121</v>
      </c>
      <c r="B137" s="2">
        <v>41912</v>
      </c>
      <c r="C137" s="3">
        <v>4261.7749999999996</v>
      </c>
      <c r="D137" s="4">
        <v>-80.223792499999504</v>
      </c>
      <c r="E137" s="14">
        <f>C136*(1+SPF_growth!K137/100)</f>
        <v>4242.6632568851082</v>
      </c>
      <c r="F137" s="4">
        <v>2.1</v>
      </c>
    </row>
    <row r="138" spans="1:6">
      <c r="A138" t="s">
        <v>122</v>
      </c>
      <c r="B138" s="2">
        <v>42004</v>
      </c>
      <c r="C138" s="3">
        <v>4285.75</v>
      </c>
      <c r="D138" s="4">
        <v>-75.1721675</v>
      </c>
      <c r="E138" s="14">
        <f>C137*(1+SPF_growth!K138/100)</f>
        <v>4292.7525268985546</v>
      </c>
      <c r="F138" s="4">
        <v>1.92</v>
      </c>
    </row>
    <row r="139" spans="1:6">
      <c r="A139" t="s">
        <v>123</v>
      </c>
      <c r="B139" s="2">
        <v>42094</v>
      </c>
      <c r="C139" s="3">
        <v>4319.3999999999996</v>
      </c>
      <c r="D139" s="4">
        <v>-60.604877499999503</v>
      </c>
      <c r="E139" s="14">
        <f>C138*(1+SPF_growth!K139/100)</f>
        <v>4316.6876119648532</v>
      </c>
      <c r="F139" s="4">
        <v>1.89</v>
      </c>
    </row>
    <row r="140" spans="1:6">
      <c r="A140" t="s">
        <v>124</v>
      </c>
      <c r="B140" s="2">
        <v>42185</v>
      </c>
      <c r="C140" s="3">
        <v>4351.4250000000002</v>
      </c>
      <c r="D140" s="4">
        <v>-47.722072500000003</v>
      </c>
      <c r="E140" s="14">
        <f>C139*(1+SPF_growth!K140/100)</f>
        <v>4350.3907068835424</v>
      </c>
      <c r="F140" s="4">
        <v>1.97</v>
      </c>
    </row>
    <row r="141" spans="1:6">
      <c r="A141" t="s">
        <v>125</v>
      </c>
      <c r="B141" s="2">
        <v>42277</v>
      </c>
      <c r="C141" s="3">
        <v>4365.8</v>
      </c>
      <c r="D141" s="4">
        <v>-52.323027500000002</v>
      </c>
      <c r="E141" s="14">
        <f>C140*(1+SPF_growth!K141/100)</f>
        <v>4381.6673909209703</v>
      </c>
      <c r="F141" s="4">
        <v>2.04</v>
      </c>
    </row>
    <row r="142" spans="1:6">
      <c r="A142" t="s">
        <v>126</v>
      </c>
      <c r="B142" s="2">
        <v>42369</v>
      </c>
      <c r="C142" s="3">
        <v>4367.2250000000004</v>
      </c>
      <c r="D142" s="4">
        <v>-69.669499999999999</v>
      </c>
      <c r="E142" s="14">
        <f>C141*(1+SPF_growth!K142/100)</f>
        <v>4394.3682556183931</v>
      </c>
      <c r="F142" s="4">
        <v>2.04</v>
      </c>
    </row>
    <row r="143" spans="1:6">
      <c r="A143" t="s">
        <v>127</v>
      </c>
      <c r="B143" s="2">
        <v>42460</v>
      </c>
      <c r="C143" s="3">
        <v>4389.2</v>
      </c>
      <c r="D143" s="4">
        <v>-66.282749999999993</v>
      </c>
      <c r="E143" s="14">
        <f>C142*(1+SPF_growth!K143/100)</f>
        <v>4393.5647047833536</v>
      </c>
      <c r="F143" s="4">
        <v>1.98</v>
      </c>
    </row>
    <row r="144" spans="1:6">
      <c r="A144" t="s">
        <v>128</v>
      </c>
      <c r="B144" s="2">
        <v>42551</v>
      </c>
      <c r="C144" s="3">
        <v>4409.8500000000004</v>
      </c>
      <c r="D144" s="4">
        <v>-64.055750000000003</v>
      </c>
      <c r="E144" s="14">
        <f>C143*(1+SPF_growth!K144/100)</f>
        <v>4415.3980208823687</v>
      </c>
      <c r="F144" s="4">
        <v>2.06</v>
      </c>
    </row>
    <row r="145" spans="1:6">
      <c r="A145" t="s">
        <v>129</v>
      </c>
      <c r="B145" s="2">
        <v>42643</v>
      </c>
      <c r="C145" s="3">
        <v>4433.7749999999996</v>
      </c>
      <c r="D145" s="4">
        <v>-58.481499999999997</v>
      </c>
      <c r="E145" s="14">
        <f>C144*(1+SPF_growth!K145/100)</f>
        <v>4434.6553295027488</v>
      </c>
      <c r="F145" s="4">
        <v>2.23</v>
      </c>
    </row>
    <row r="146" spans="1:6">
      <c r="A146" t="s">
        <v>130</v>
      </c>
      <c r="B146" s="2">
        <v>42735</v>
      </c>
      <c r="C146" s="3">
        <v>4456.05</v>
      </c>
      <c r="D146" s="4">
        <v>-54.542250000000003</v>
      </c>
      <c r="E146" s="14">
        <f>C145*(1+SPF_growth!K146/100)</f>
        <v>4458.2438796762071</v>
      </c>
      <c r="F146" s="4">
        <v>2.2000000000000002</v>
      </c>
    </row>
    <row r="147" spans="1:6">
      <c r="A147" t="s">
        <v>131</v>
      </c>
      <c r="B147" s="2">
        <v>42825</v>
      </c>
      <c r="C147" s="3">
        <v>4481.3249999999998</v>
      </c>
      <c r="D147" s="4">
        <v>-47.871000000000002</v>
      </c>
      <c r="E147" s="14">
        <f>C146*(1+SPF_growth!K147/100)</f>
        <v>4481.9507418190469</v>
      </c>
      <c r="F147" s="4">
        <v>2.36</v>
      </c>
    </row>
    <row r="148" spans="1:6">
      <c r="A148" t="s">
        <v>132</v>
      </c>
      <c r="B148" s="2">
        <v>42916</v>
      </c>
      <c r="C148" s="3">
        <v>4505.25</v>
      </c>
      <c r="D148" s="4">
        <v>-42.655500000000004</v>
      </c>
      <c r="E148" s="14">
        <f>C147*(1+SPF_growth!K148/100)</f>
        <v>4509.5851280374463</v>
      </c>
      <c r="F148" s="4">
        <v>2.2799999999999998</v>
      </c>
    </row>
    <row r="149" spans="1:6">
      <c r="A149" t="s">
        <v>133</v>
      </c>
      <c r="B149" s="2">
        <v>43008</v>
      </c>
      <c r="C149" s="3">
        <v>4540.8999999999996</v>
      </c>
      <c r="D149" s="4">
        <v>-26.593</v>
      </c>
      <c r="E149" s="14">
        <f>C148*(1+SPF_growth!K149/100)</f>
        <v>4531.7182618631132</v>
      </c>
      <c r="F149" s="4">
        <v>2.21</v>
      </c>
    </row>
    <row r="150" spans="1:6">
      <c r="A150" t="s">
        <v>134</v>
      </c>
      <c r="B150" s="2">
        <v>43100</v>
      </c>
      <c r="C150" s="3">
        <v>4580.625</v>
      </c>
      <c r="D150" s="4">
        <v>-7.1890000000000001</v>
      </c>
      <c r="E150" s="14">
        <f>C149*(1+SPF_growth!K150/100)</f>
        <v>4567.2086648384147</v>
      </c>
      <c r="F150" s="4">
        <v>2.09</v>
      </c>
    </row>
    <row r="151" spans="1:6">
      <c r="A151" t="s">
        <v>135</v>
      </c>
      <c r="B151" s="2">
        <v>43190</v>
      </c>
      <c r="C151" s="3">
        <v>4609.5749999999998</v>
      </c>
      <c r="D151" s="4">
        <v>0.53349999999999997</v>
      </c>
      <c r="E151" s="14">
        <f>C150*(1+SPF_growth!K151/100)</f>
        <v>4610.8566023864742</v>
      </c>
      <c r="F151" s="4">
        <v>2.21</v>
      </c>
    </row>
    <row r="152" spans="1:6">
      <c r="A152" t="s">
        <v>136</v>
      </c>
      <c r="B152" s="2">
        <v>43281</v>
      </c>
      <c r="C152" s="3">
        <v>4649.5249999999996</v>
      </c>
      <c r="D152" s="4">
        <v>18.306249999999999</v>
      </c>
      <c r="E152" s="14">
        <f>C151*(1+SPF_growth!K152/100)</f>
        <v>4640.6313515819957</v>
      </c>
      <c r="F152" s="4">
        <v>2.2599999999999998</v>
      </c>
    </row>
    <row r="153" spans="1:6">
      <c r="A153" t="s">
        <v>137</v>
      </c>
      <c r="B153" s="2">
        <v>43373</v>
      </c>
      <c r="C153" s="3">
        <v>4683.1750000000002</v>
      </c>
      <c r="D153" s="4">
        <v>28.925000000000001</v>
      </c>
      <c r="E153" s="14">
        <f>C152*(1+SPF_growth!K153/100)</f>
        <v>4680.3570043248837</v>
      </c>
      <c r="F153" s="4">
        <v>2.2599999999999998</v>
      </c>
    </row>
    <row r="154" spans="1:6">
      <c r="A154" t="s">
        <v>138</v>
      </c>
      <c r="B154" s="2">
        <v>43465</v>
      </c>
      <c r="C154" s="3">
        <v>4695.875</v>
      </c>
      <c r="D154" s="4">
        <v>18.1295</v>
      </c>
      <c r="E154" s="14">
        <f>C153*(1+SPF_growth!K154/100)</f>
        <v>4711.3614367322061</v>
      </c>
      <c r="F154" s="4">
        <v>2.37</v>
      </c>
    </row>
    <row r="155" spans="1:6">
      <c r="A155" t="s">
        <v>635</v>
      </c>
      <c r="B155" s="2">
        <v>43555</v>
      </c>
      <c r="C155" s="3">
        <v>4731.8249999999998</v>
      </c>
      <c r="D155" s="4">
        <v>30.215250000000001</v>
      </c>
      <c r="E155" s="14">
        <f>C154*(1+SPF_growth!K155/100)</f>
        <v>4721.9663121768035</v>
      </c>
      <c r="F155" s="4">
        <v>2.27</v>
      </c>
    </row>
    <row r="156" spans="1:6">
      <c r="A156" t="s">
        <v>636</v>
      </c>
      <c r="B156" s="2">
        <v>43646</v>
      </c>
      <c r="C156" s="3">
        <v>4755.4750000000004</v>
      </c>
      <c r="D156" s="4">
        <v>29.68</v>
      </c>
      <c r="E156" s="14">
        <f>C155*(1+SPF_growth!K156/100)</f>
        <v>4755.5132071254193</v>
      </c>
      <c r="F156" s="4">
        <v>2.09</v>
      </c>
    </row>
    <row r="157" spans="1:6">
      <c r="A157" t="s">
        <v>637</v>
      </c>
      <c r="B157" s="2">
        <v>43738</v>
      </c>
      <c r="C157" s="3">
        <v>4780.2749999999996</v>
      </c>
      <c r="D157" s="4">
        <v>30.060500000000001</v>
      </c>
      <c r="E157" s="14">
        <f>C156*(1+SPF_growth!K157/100)</f>
        <v>4778.9254306407465</v>
      </c>
      <c r="F157" s="4">
        <v>2.04</v>
      </c>
    </row>
    <row r="158" spans="1:6">
      <c r="A158" t="s">
        <v>671</v>
      </c>
      <c r="B158" s="2">
        <v>43830</v>
      </c>
      <c r="C158" s="3">
        <v>4805.5</v>
      </c>
      <c r="D158" s="4">
        <v>30.522500000000001</v>
      </c>
      <c r="E158" s="14">
        <f>C157*(1+SPF_growth!K158/100)</f>
        <v>4801.6665952875464</v>
      </c>
      <c r="F158" s="4">
        <v>2.14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topLeftCell="A1048539"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t="s">
        <v>687</v>
      </c>
      <c r="B7" s="6" t="s">
        <v>627</v>
      </c>
    </row>
    <row r="8" spans="1:2">
      <c r="A8" s="8" t="s">
        <v>693</v>
      </c>
      <c r="B8" s="6" t="s">
        <v>691</v>
      </c>
    </row>
    <row r="9" spans="1:2">
      <c r="A9" t="s">
        <v>688</v>
      </c>
      <c r="B9" s="6" t="s">
        <v>634</v>
      </c>
    </row>
    <row r="10" spans="1:2">
      <c r="A10" t="s">
        <v>182</v>
      </c>
      <c r="B10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15"/>
  </cols>
  <sheetData>
    <row r="1" spans="1:6">
      <c r="A1" s="1" t="s">
        <v>1</v>
      </c>
      <c r="B1" s="1" t="s">
        <v>2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155</v>
      </c>
      <c r="C2" t="s">
        <v>680</v>
      </c>
      <c r="D2" t="s">
        <v>681</v>
      </c>
      <c r="E2" t="s">
        <v>682</v>
      </c>
      <c r="F2" t="s">
        <v>683</v>
      </c>
    </row>
    <row r="3" spans="1:6">
      <c r="A3" t="s">
        <v>154</v>
      </c>
      <c r="C3" t="s">
        <v>684</v>
      </c>
      <c r="D3" t="s">
        <v>684</v>
      </c>
      <c r="E3" t="s">
        <v>684</v>
      </c>
      <c r="F3" t="s">
        <v>684</v>
      </c>
    </row>
    <row r="4" spans="1:6">
      <c r="A4" t="s">
        <v>153</v>
      </c>
      <c r="C4" t="s">
        <v>673</v>
      </c>
      <c r="D4" t="s">
        <v>673</v>
      </c>
      <c r="E4" t="s">
        <v>673</v>
      </c>
      <c r="F4" t="s">
        <v>673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674</v>
      </c>
      <c r="D8" t="s">
        <v>674</v>
      </c>
      <c r="E8" t="s">
        <v>674</v>
      </c>
      <c r="F8" t="s">
        <v>674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685</v>
      </c>
      <c r="D11" t="s">
        <v>685</v>
      </c>
      <c r="E11" t="s">
        <v>685</v>
      </c>
      <c r="F11" t="s">
        <v>685</v>
      </c>
    </row>
    <row r="12" spans="1:6">
      <c r="A12" t="s">
        <v>145</v>
      </c>
      <c r="C12" t="s">
        <v>686</v>
      </c>
      <c r="D12" t="s">
        <v>686</v>
      </c>
      <c r="E12" t="s">
        <v>686</v>
      </c>
      <c r="F12" t="s">
        <v>686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16">
        <f>1+C19/400</f>
        <v>1.0096750000000001</v>
      </c>
      <c r="H19" s="16">
        <f t="shared" ref="H19:J19" si="0">1+D19/400</f>
        <v>1.0098750000000001</v>
      </c>
      <c r="I19" s="16">
        <f t="shared" si="0"/>
        <v>1.008875</v>
      </c>
      <c r="J19" s="16">
        <f t="shared" si="0"/>
        <v>1.0085</v>
      </c>
      <c r="K19" s="16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16">
        <f t="shared" ref="G20:G83" si="1">1+C20/400</f>
        <v>1.0118</v>
      </c>
      <c r="H20" s="16">
        <f t="shared" ref="H20:H83" si="2">1+D20/400</f>
        <v>1.007125</v>
      </c>
      <c r="I20" s="16">
        <f t="shared" ref="I20:I83" si="3">1+E20/400</f>
        <v>1.0062</v>
      </c>
      <c r="J20" s="16">
        <f t="shared" ref="J20:J83" si="4">1+F20/400</f>
        <v>1.00705</v>
      </c>
      <c r="K20" s="16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16">
        <f t="shared" si="1"/>
        <v>1.0087250000000001</v>
      </c>
      <c r="H21" s="16">
        <f t="shared" si="2"/>
        <v>1.0059499999999999</v>
      </c>
      <c r="I21" s="16">
        <f t="shared" si="3"/>
        <v>1.0056</v>
      </c>
      <c r="J21" s="16">
        <f t="shared" si="4"/>
        <v>1.00705</v>
      </c>
      <c r="K21" s="16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16">
        <f t="shared" si="1"/>
        <v>1.00715</v>
      </c>
      <c r="H22" s="16">
        <f t="shared" si="2"/>
        <v>1.0065</v>
      </c>
      <c r="I22" s="16">
        <f t="shared" si="3"/>
        <v>1.0082249999999999</v>
      </c>
      <c r="J22" s="16">
        <f t="shared" si="4"/>
        <v>1.0075750000000001</v>
      </c>
      <c r="K22" s="16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16">
        <f t="shared" si="1"/>
        <v>1.007525</v>
      </c>
      <c r="H23" s="16">
        <f t="shared" si="2"/>
        <v>1.01</v>
      </c>
      <c r="I23" s="16">
        <f t="shared" si="3"/>
        <v>1.00685</v>
      </c>
      <c r="J23" s="16">
        <f t="shared" si="4"/>
        <v>1.003525</v>
      </c>
      <c r="K23" s="16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16">
        <f t="shared" si="1"/>
        <v>1.0091749999999999</v>
      </c>
      <c r="H24" s="16">
        <f t="shared" si="2"/>
        <v>1.0098</v>
      </c>
      <c r="I24" s="16">
        <f t="shared" si="3"/>
        <v>1.008875</v>
      </c>
      <c r="J24" s="16">
        <f t="shared" si="4"/>
        <v>1.00865</v>
      </c>
      <c r="K24" s="16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16">
        <f t="shared" si="1"/>
        <v>1.0076750000000001</v>
      </c>
      <c r="H25" s="16">
        <f t="shared" si="2"/>
        <v>1.0065249999999999</v>
      </c>
      <c r="I25" s="16">
        <f t="shared" si="3"/>
        <v>1.0075750000000001</v>
      </c>
      <c r="J25" s="16">
        <f t="shared" si="4"/>
        <v>1.007525</v>
      </c>
      <c r="K25" s="16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16">
        <f t="shared" si="1"/>
        <v>1.0057</v>
      </c>
      <c r="H26" s="16">
        <f t="shared" si="2"/>
        <v>1.0068999999999999</v>
      </c>
      <c r="I26" s="16">
        <f t="shared" si="3"/>
        <v>1.007125</v>
      </c>
      <c r="J26" s="16">
        <f t="shared" si="4"/>
        <v>1.00925</v>
      </c>
      <c r="K26" s="16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16">
        <f t="shared" si="1"/>
        <v>1.0072000000000001</v>
      </c>
      <c r="H27" s="16">
        <f t="shared" si="2"/>
        <v>1.0072749999999999</v>
      </c>
      <c r="I27" s="16">
        <f t="shared" si="3"/>
        <v>1.0079</v>
      </c>
      <c r="J27" s="16">
        <f t="shared" si="4"/>
        <v>1.0068999999999999</v>
      </c>
      <c r="K27" s="16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16">
        <f t="shared" si="1"/>
        <v>1.006575</v>
      </c>
      <c r="H28" s="16">
        <f t="shared" si="2"/>
        <v>1.0080249999999999</v>
      </c>
      <c r="I28" s="16">
        <f t="shared" si="3"/>
        <v>1.0066250000000001</v>
      </c>
      <c r="J28" s="16">
        <f t="shared" si="4"/>
        <v>1.006975</v>
      </c>
      <c r="K28" s="16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16">
        <f t="shared" si="1"/>
        <v>1.0072749999999999</v>
      </c>
      <c r="H29" s="16">
        <f t="shared" si="2"/>
        <v>1.0088250000000001</v>
      </c>
      <c r="I29" s="16">
        <f t="shared" si="3"/>
        <v>1.0047999999999999</v>
      </c>
      <c r="J29" s="16">
        <f t="shared" si="4"/>
        <v>1.0074000000000001</v>
      </c>
      <c r="K29" s="16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16">
        <f t="shared" si="1"/>
        <v>1.005225</v>
      </c>
      <c r="H30" s="16">
        <f t="shared" si="2"/>
        <v>1.002075</v>
      </c>
      <c r="I30" s="16">
        <f t="shared" si="3"/>
        <v>1.0085999999999999</v>
      </c>
      <c r="J30" s="16">
        <f t="shared" si="4"/>
        <v>1.005925</v>
      </c>
      <c r="K30" s="16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16">
        <f t="shared" si="1"/>
        <v>1.0015499999999999</v>
      </c>
      <c r="H31" s="16">
        <f t="shared" si="2"/>
        <v>1.0044</v>
      </c>
      <c r="I31" s="16">
        <f t="shared" si="3"/>
        <v>1.0075000000000001</v>
      </c>
      <c r="J31" s="16">
        <f t="shared" si="4"/>
        <v>1.0079750000000001</v>
      </c>
      <c r="K31" s="16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16">
        <f t="shared" si="1"/>
        <v>1.0064249999999999</v>
      </c>
      <c r="H32" s="16">
        <f t="shared" si="2"/>
        <v>1.0084500000000001</v>
      </c>
      <c r="I32" s="16">
        <f t="shared" si="3"/>
        <v>1.00685</v>
      </c>
      <c r="J32" s="16">
        <f t="shared" si="4"/>
        <v>1.004775</v>
      </c>
      <c r="K32" s="16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16">
        <f t="shared" si="1"/>
        <v>1.0073000000000001</v>
      </c>
      <c r="H33" s="16">
        <f t="shared" si="2"/>
        <v>1.0061249999999999</v>
      </c>
      <c r="I33" s="16">
        <f t="shared" si="3"/>
        <v>1.007825</v>
      </c>
      <c r="J33" s="16">
        <f t="shared" si="4"/>
        <v>1.0047999999999999</v>
      </c>
      <c r="K33" s="16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16">
        <f t="shared" si="1"/>
        <v>1.00905</v>
      </c>
      <c r="H34" s="16">
        <f t="shared" si="2"/>
        <v>1.007325</v>
      </c>
      <c r="I34" s="16">
        <f t="shared" si="3"/>
        <v>1.0061500000000001</v>
      </c>
      <c r="J34" s="16">
        <f t="shared" si="4"/>
        <v>1.002675</v>
      </c>
      <c r="K34" s="16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16">
        <f t="shared" si="1"/>
        <v>1.0052000000000001</v>
      </c>
      <c r="H35" s="16">
        <f t="shared" si="2"/>
        <v>1.0049250000000001</v>
      </c>
      <c r="I35" s="16">
        <f t="shared" si="3"/>
        <v>1.002675</v>
      </c>
      <c r="J35" s="16">
        <f t="shared" si="4"/>
        <v>1.0034000000000001</v>
      </c>
      <c r="K35" s="16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16">
        <f t="shared" si="1"/>
        <v>1.003925</v>
      </c>
      <c r="H36" s="16">
        <f t="shared" si="2"/>
        <v>1.0029250000000001</v>
      </c>
      <c r="I36" s="16">
        <f t="shared" si="3"/>
        <v>1.0053749999999999</v>
      </c>
      <c r="J36" s="16">
        <f t="shared" si="4"/>
        <v>1.0030250000000001</v>
      </c>
      <c r="K36" s="16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16">
        <f t="shared" si="1"/>
        <v>1.004875</v>
      </c>
      <c r="H37" s="16">
        <f t="shared" si="2"/>
        <v>1.0024249999999999</v>
      </c>
      <c r="I37" s="16">
        <f t="shared" si="3"/>
        <v>1.0038499999999999</v>
      </c>
      <c r="J37" s="16">
        <f t="shared" si="4"/>
        <v>1.009925</v>
      </c>
      <c r="K37" s="16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16">
        <f t="shared" si="1"/>
        <v>1.0043500000000001</v>
      </c>
      <c r="H38" s="16">
        <f t="shared" si="2"/>
        <v>1.0039750000000001</v>
      </c>
      <c r="I38" s="16">
        <f t="shared" si="3"/>
        <v>1.0058750000000001</v>
      </c>
      <c r="J38" s="16">
        <f t="shared" si="4"/>
        <v>1.0058499999999999</v>
      </c>
      <c r="K38" s="16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16">
        <f t="shared" si="1"/>
        <v>1.0048250000000001</v>
      </c>
      <c r="H39" s="16">
        <f t="shared" si="2"/>
        <v>1.006</v>
      </c>
      <c r="I39" s="16">
        <f t="shared" si="3"/>
        <v>1.0066999999999999</v>
      </c>
      <c r="J39" s="16">
        <f t="shared" si="4"/>
        <v>1.0055750000000001</v>
      </c>
      <c r="K39" s="16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16">
        <f t="shared" si="1"/>
        <v>1.0062249999999999</v>
      </c>
      <c r="H40" s="16">
        <f t="shared" si="2"/>
        <v>1.00475</v>
      </c>
      <c r="I40" s="16">
        <f t="shared" si="3"/>
        <v>1.00735</v>
      </c>
      <c r="J40" s="16">
        <f t="shared" si="4"/>
        <v>1.0065999999999999</v>
      </c>
      <c r="K40" s="16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16">
        <f t="shared" si="1"/>
        <v>1.001925</v>
      </c>
      <c r="H41" s="16">
        <f t="shared" si="2"/>
        <v>1.0019750000000001</v>
      </c>
      <c r="I41" s="16">
        <f t="shared" si="3"/>
        <v>1.0019750000000001</v>
      </c>
      <c r="J41" s="16">
        <f t="shared" si="4"/>
        <v>1.0061</v>
      </c>
      <c r="K41" s="16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16">
        <f t="shared" si="1"/>
        <v>0.99770000000000003</v>
      </c>
      <c r="H42" s="16">
        <f t="shared" si="2"/>
        <v>1.0003500000000001</v>
      </c>
      <c r="I42" s="16">
        <f t="shared" si="3"/>
        <v>1.0032749999999999</v>
      </c>
      <c r="J42" s="16">
        <f t="shared" si="4"/>
        <v>1.006175</v>
      </c>
      <c r="K42" s="16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16">
        <f t="shared" si="1"/>
        <v>1.000475</v>
      </c>
      <c r="H43" s="16">
        <f t="shared" si="2"/>
        <v>1.0041500000000001</v>
      </c>
      <c r="I43" s="16">
        <f t="shared" si="3"/>
        <v>1.007325</v>
      </c>
      <c r="J43" s="16">
        <f t="shared" si="4"/>
        <v>1.0080249999999999</v>
      </c>
      <c r="K43" s="16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16">
        <f t="shared" si="1"/>
        <v>1.00465</v>
      </c>
      <c r="H44" s="16">
        <f t="shared" si="2"/>
        <v>1.00705</v>
      </c>
      <c r="I44" s="16">
        <f t="shared" si="3"/>
        <v>1.0075499999999999</v>
      </c>
      <c r="J44" s="16">
        <f t="shared" si="4"/>
        <v>1.0078</v>
      </c>
      <c r="K44" s="16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16">
        <f t="shared" si="1"/>
        <v>1.0062249999999999</v>
      </c>
      <c r="H45" s="16">
        <f t="shared" si="2"/>
        <v>1.0071000000000001</v>
      </c>
      <c r="I45" s="16">
        <f t="shared" si="3"/>
        <v>1.007925</v>
      </c>
      <c r="J45" s="16">
        <f t="shared" si="4"/>
        <v>1.0068999999999999</v>
      </c>
      <c r="K45" s="16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16">
        <f t="shared" si="1"/>
        <v>1.005425</v>
      </c>
      <c r="H46" s="16">
        <f t="shared" si="2"/>
        <v>1.0075000000000001</v>
      </c>
      <c r="I46" s="16">
        <f t="shared" si="3"/>
        <v>1.0085500000000001</v>
      </c>
      <c r="J46" s="16">
        <f t="shared" si="4"/>
        <v>1.006675</v>
      </c>
      <c r="K46" s="16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16">
        <f t="shared" si="1"/>
        <v>1.0057750000000001</v>
      </c>
      <c r="H47" s="16">
        <f t="shared" si="2"/>
        <v>1.0076499999999999</v>
      </c>
      <c r="I47" s="16">
        <f t="shared" si="3"/>
        <v>1.0080499999999999</v>
      </c>
      <c r="J47" s="16">
        <f t="shared" si="4"/>
        <v>1.0068999999999999</v>
      </c>
      <c r="K47" s="16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16">
        <f t="shared" si="1"/>
        <v>1.0084249999999999</v>
      </c>
      <c r="H48" s="16">
        <f t="shared" si="2"/>
        <v>1.007725</v>
      </c>
      <c r="I48" s="16">
        <f t="shared" si="3"/>
        <v>1.0075750000000001</v>
      </c>
      <c r="J48" s="16">
        <f t="shared" si="4"/>
        <v>1.007825</v>
      </c>
      <c r="K48" s="16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16">
        <f t="shared" si="1"/>
        <v>1.0060249999999999</v>
      </c>
      <c r="H49" s="16">
        <f t="shared" si="2"/>
        <v>1.007925</v>
      </c>
      <c r="I49" s="16">
        <f t="shared" si="3"/>
        <v>1.0058</v>
      </c>
      <c r="J49" s="16">
        <f t="shared" si="4"/>
        <v>1.007125</v>
      </c>
      <c r="K49" s="16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16">
        <f t="shared" si="1"/>
        <v>1.0060249999999999</v>
      </c>
      <c r="H50" s="16">
        <f t="shared" si="2"/>
        <v>1.0071000000000001</v>
      </c>
      <c r="I50" s="16">
        <f t="shared" si="3"/>
        <v>1.0081500000000001</v>
      </c>
      <c r="J50" s="16">
        <f t="shared" si="4"/>
        <v>1.0083249999999999</v>
      </c>
      <c r="K50" s="16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16">
        <f t="shared" si="1"/>
        <v>1.00735</v>
      </c>
      <c r="H51" s="16">
        <f t="shared" si="2"/>
        <v>1.008275</v>
      </c>
      <c r="I51" s="16">
        <f t="shared" si="3"/>
        <v>1.0085</v>
      </c>
      <c r="J51" s="16">
        <f t="shared" si="4"/>
        <v>1.00715</v>
      </c>
      <c r="K51" s="16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16">
        <f t="shared" si="1"/>
        <v>1.0082249999999999</v>
      </c>
      <c r="H52" s="16">
        <f t="shared" si="2"/>
        <v>1.0083500000000001</v>
      </c>
      <c r="I52" s="16">
        <f t="shared" si="3"/>
        <v>1.0076499999999999</v>
      </c>
      <c r="J52" s="16">
        <f t="shared" si="4"/>
        <v>1.0065999999999999</v>
      </c>
      <c r="K52" s="16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16">
        <f t="shared" si="1"/>
        <v>1.008</v>
      </c>
      <c r="H53" s="16">
        <f t="shared" si="2"/>
        <v>1.0067250000000001</v>
      </c>
      <c r="I53" s="16">
        <f t="shared" si="3"/>
        <v>1.00725</v>
      </c>
      <c r="J53" s="16">
        <f t="shared" si="4"/>
        <v>1.0074749999999999</v>
      </c>
      <c r="K53" s="16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16">
        <f t="shared" si="1"/>
        <v>1.0072000000000001</v>
      </c>
      <c r="H54" s="16">
        <f t="shared" si="2"/>
        <v>1.0062249999999999</v>
      </c>
      <c r="I54" s="16">
        <f t="shared" si="3"/>
        <v>1.00745</v>
      </c>
      <c r="J54" s="16">
        <f t="shared" si="4"/>
        <v>1.006875</v>
      </c>
      <c r="K54" s="16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16">
        <f t="shared" si="1"/>
        <v>1.0081500000000001</v>
      </c>
      <c r="H55" s="16">
        <f t="shared" si="2"/>
        <v>1.0066250000000001</v>
      </c>
      <c r="I55" s="16">
        <f t="shared" si="3"/>
        <v>1.0076499999999999</v>
      </c>
      <c r="J55" s="16">
        <f t="shared" si="4"/>
        <v>1.0060249999999999</v>
      </c>
      <c r="K55" s="16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16">
        <f t="shared" si="1"/>
        <v>1.007725</v>
      </c>
      <c r="H56" s="16">
        <f t="shared" si="2"/>
        <v>1.0070749999999999</v>
      </c>
      <c r="I56" s="16">
        <f t="shared" si="3"/>
        <v>1.006275</v>
      </c>
      <c r="J56" s="16">
        <f t="shared" si="4"/>
        <v>1.005825</v>
      </c>
      <c r="K56" s="16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16">
        <f t="shared" si="1"/>
        <v>1.006475</v>
      </c>
      <c r="H57" s="16">
        <f t="shared" si="2"/>
        <v>1.0060249999999999</v>
      </c>
      <c r="I57" s="16">
        <f t="shared" si="3"/>
        <v>1.0058750000000001</v>
      </c>
      <c r="J57" s="16">
        <f t="shared" si="4"/>
        <v>1.006375</v>
      </c>
      <c r="K57" s="16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16">
        <f t="shared" si="1"/>
        <v>1.0069999999999999</v>
      </c>
      <c r="H58" s="16">
        <f t="shared" si="2"/>
        <v>1.0059499999999999</v>
      </c>
      <c r="I58" s="16">
        <f t="shared" si="3"/>
        <v>1.0062249999999999</v>
      </c>
      <c r="J58" s="16">
        <f t="shared" si="4"/>
        <v>1.0060500000000001</v>
      </c>
      <c r="K58" s="16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16">
        <f t="shared" si="1"/>
        <v>1.006675</v>
      </c>
      <c r="H59" s="16">
        <f t="shared" si="2"/>
        <v>1.0055750000000001</v>
      </c>
      <c r="I59" s="16">
        <f t="shared" si="3"/>
        <v>1.0053000000000001</v>
      </c>
      <c r="J59" s="16">
        <f t="shared" si="4"/>
        <v>1.0066999999999999</v>
      </c>
      <c r="K59" s="16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16">
        <f t="shared" si="1"/>
        <v>1.0057</v>
      </c>
      <c r="H60" s="16">
        <f t="shared" si="2"/>
        <v>1.006975</v>
      </c>
      <c r="I60" s="16">
        <f t="shared" si="3"/>
        <v>1.00685</v>
      </c>
      <c r="J60" s="16">
        <f t="shared" si="4"/>
        <v>1.0058</v>
      </c>
      <c r="K60" s="16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16">
        <f t="shared" si="1"/>
        <v>1.0068999999999999</v>
      </c>
      <c r="H61" s="16">
        <f t="shared" si="2"/>
        <v>1.00695</v>
      </c>
      <c r="I61" s="16">
        <f t="shared" si="3"/>
        <v>1.00665</v>
      </c>
      <c r="J61" s="16">
        <f t="shared" si="4"/>
        <v>1.0064500000000001</v>
      </c>
      <c r="K61" s="16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16">
        <f t="shared" si="1"/>
        <v>1.006575</v>
      </c>
      <c r="H62" s="16">
        <f t="shared" si="2"/>
        <v>1.0061249999999999</v>
      </c>
      <c r="I62" s="16">
        <f t="shared" si="3"/>
        <v>1.0064500000000001</v>
      </c>
      <c r="J62" s="16">
        <f t="shared" si="4"/>
        <v>1.005825</v>
      </c>
      <c r="K62" s="16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16">
        <f t="shared" si="1"/>
        <v>1.00515</v>
      </c>
      <c r="H63" s="16">
        <f t="shared" si="2"/>
        <v>1.0059499999999999</v>
      </c>
      <c r="I63" s="16">
        <f t="shared" si="3"/>
        <v>1.0059499999999999</v>
      </c>
      <c r="J63" s="16">
        <f t="shared" si="4"/>
        <v>1.0068250000000001</v>
      </c>
      <c r="K63" s="16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16">
        <f t="shared" si="1"/>
        <v>1.005725</v>
      </c>
      <c r="H64" s="16">
        <f t="shared" si="2"/>
        <v>1.00465</v>
      </c>
      <c r="I64" s="16">
        <f t="shared" si="3"/>
        <v>1.00535</v>
      </c>
      <c r="J64" s="16">
        <f t="shared" si="4"/>
        <v>1.0046999999999999</v>
      </c>
      <c r="K64" s="16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16">
        <f t="shared" si="1"/>
        <v>1.005925</v>
      </c>
      <c r="H65" s="16">
        <f t="shared" si="2"/>
        <v>1.0052000000000001</v>
      </c>
      <c r="I65" s="16">
        <f t="shared" si="3"/>
        <v>1.00475</v>
      </c>
      <c r="J65" s="16">
        <f t="shared" si="4"/>
        <v>1.004475</v>
      </c>
      <c r="K65" s="16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16">
        <f t="shared" si="1"/>
        <v>1.0061249999999999</v>
      </c>
      <c r="H66" s="16">
        <f t="shared" si="2"/>
        <v>1.0051749999999999</v>
      </c>
      <c r="I66" s="16">
        <f t="shared" si="3"/>
        <v>1.0050250000000001</v>
      </c>
      <c r="J66" s="16">
        <f t="shared" si="4"/>
        <v>1.0056750000000001</v>
      </c>
      <c r="K66" s="16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16">
        <f t="shared" si="1"/>
        <v>1.005925</v>
      </c>
      <c r="H67" s="16">
        <f t="shared" si="2"/>
        <v>1.00505</v>
      </c>
      <c r="I67" s="16">
        <f t="shared" si="3"/>
        <v>1.0059499999999999</v>
      </c>
      <c r="J67" s="16">
        <f t="shared" si="4"/>
        <v>1.00525</v>
      </c>
      <c r="K67" s="16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16">
        <f t="shared" si="1"/>
        <v>1.0062500000000001</v>
      </c>
      <c r="H68" s="16">
        <f t="shared" si="2"/>
        <v>1.0057750000000001</v>
      </c>
      <c r="I68" s="16">
        <f t="shared" si="3"/>
        <v>1.005325</v>
      </c>
      <c r="J68" s="16">
        <f t="shared" si="4"/>
        <v>1.004675</v>
      </c>
      <c r="K68" s="16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16">
        <f t="shared" si="1"/>
        <v>1.0070250000000001</v>
      </c>
      <c r="H69" s="16">
        <f t="shared" si="2"/>
        <v>1.0064249999999999</v>
      </c>
      <c r="I69" s="16">
        <f t="shared" si="3"/>
        <v>1.0059</v>
      </c>
      <c r="J69" s="16">
        <f t="shared" si="4"/>
        <v>1.0050250000000001</v>
      </c>
      <c r="K69" s="16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16">
        <f t="shared" si="1"/>
        <v>1.0062500000000001</v>
      </c>
      <c r="H70" s="16">
        <f t="shared" si="2"/>
        <v>1.0060249999999999</v>
      </c>
      <c r="I70" s="16">
        <f t="shared" si="3"/>
        <v>1.0057750000000001</v>
      </c>
      <c r="J70" s="16">
        <f t="shared" si="4"/>
        <v>1.0054000000000001</v>
      </c>
      <c r="K70" s="16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16">
        <f t="shared" si="1"/>
        <v>1.0046250000000001</v>
      </c>
      <c r="H71" s="16">
        <f t="shared" si="2"/>
        <v>1.005125</v>
      </c>
      <c r="I71" s="16">
        <f t="shared" si="3"/>
        <v>1.0062</v>
      </c>
      <c r="J71" s="16">
        <f t="shared" si="4"/>
        <v>1.0065249999999999</v>
      </c>
      <c r="K71" s="16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16">
        <f t="shared" si="1"/>
        <v>1.005325</v>
      </c>
      <c r="H72" s="16">
        <f t="shared" si="2"/>
        <v>1.005725</v>
      </c>
      <c r="I72" s="16">
        <f t="shared" si="3"/>
        <v>1.005725</v>
      </c>
      <c r="J72" s="16">
        <f t="shared" si="4"/>
        <v>1.0056750000000001</v>
      </c>
      <c r="K72" s="16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16">
        <f t="shared" si="1"/>
        <v>1.0076499999999999</v>
      </c>
      <c r="H73" s="16">
        <f t="shared" si="2"/>
        <v>1.0057</v>
      </c>
      <c r="I73" s="16">
        <f t="shared" si="3"/>
        <v>1.00515</v>
      </c>
      <c r="J73" s="16">
        <f t="shared" si="4"/>
        <v>1.0062500000000001</v>
      </c>
      <c r="K73" s="16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16">
        <f t="shared" si="1"/>
        <v>1.0042</v>
      </c>
      <c r="H74" s="16">
        <f t="shared" si="2"/>
        <v>1.0042</v>
      </c>
      <c r="I74" s="16">
        <f t="shared" si="3"/>
        <v>1.0051749999999999</v>
      </c>
      <c r="J74" s="16">
        <f t="shared" si="4"/>
        <v>1.00515</v>
      </c>
      <c r="K74" s="16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16">
        <f t="shared" si="1"/>
        <v>1.006675</v>
      </c>
      <c r="H75" s="16">
        <f t="shared" si="2"/>
        <v>1.0048250000000001</v>
      </c>
      <c r="I75" s="16">
        <f t="shared" si="3"/>
        <v>1.006</v>
      </c>
      <c r="J75" s="16">
        <f t="shared" si="4"/>
        <v>1.006</v>
      </c>
      <c r="K75" s="16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16">
        <f t="shared" si="1"/>
        <v>1.006975</v>
      </c>
      <c r="H76" s="16">
        <f t="shared" si="2"/>
        <v>1.0066999999999999</v>
      </c>
      <c r="I76" s="16">
        <f t="shared" si="3"/>
        <v>1.004575</v>
      </c>
      <c r="J76" s="16">
        <f t="shared" si="4"/>
        <v>1.0075000000000001</v>
      </c>
      <c r="K76" s="16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16">
        <f t="shared" si="1"/>
        <v>1.0075000000000001</v>
      </c>
      <c r="H77" s="16">
        <f t="shared" si="2"/>
        <v>1.00475</v>
      </c>
      <c r="I77" s="16">
        <f t="shared" si="3"/>
        <v>1.0069999999999999</v>
      </c>
      <c r="J77" s="16">
        <f t="shared" si="4"/>
        <v>1.0062500000000001</v>
      </c>
      <c r="K77" s="16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16">
        <f t="shared" si="1"/>
        <v>1.005625</v>
      </c>
      <c r="H78" s="16">
        <f t="shared" si="2"/>
        <v>1.007625</v>
      </c>
      <c r="I78" s="16">
        <f t="shared" si="3"/>
        <v>1.0074000000000001</v>
      </c>
      <c r="J78" s="16">
        <f t="shared" si="4"/>
        <v>1.008475</v>
      </c>
      <c r="K78" s="16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16">
        <f t="shared" si="1"/>
        <v>1.0077750000000001</v>
      </c>
      <c r="H79" s="16">
        <f t="shared" si="2"/>
        <v>1.008175</v>
      </c>
      <c r="I79" s="16">
        <f t="shared" si="3"/>
        <v>1.00725</v>
      </c>
      <c r="J79" s="16">
        <f t="shared" si="4"/>
        <v>1.007125</v>
      </c>
      <c r="K79" s="16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16">
        <f t="shared" si="1"/>
        <v>1.0089999999999999</v>
      </c>
      <c r="H80" s="16">
        <f t="shared" si="2"/>
        <v>1.007725</v>
      </c>
      <c r="I80" s="16">
        <f t="shared" si="3"/>
        <v>1.006475</v>
      </c>
      <c r="J80" s="16">
        <f t="shared" si="4"/>
        <v>1.0064249999999999</v>
      </c>
      <c r="K80" s="16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16">
        <f t="shared" si="1"/>
        <v>1.0080499999999999</v>
      </c>
      <c r="H81" s="16">
        <f t="shared" si="2"/>
        <v>1.00745</v>
      </c>
      <c r="I81" s="16">
        <f t="shared" si="3"/>
        <v>1.00675</v>
      </c>
      <c r="J81" s="16">
        <f t="shared" si="4"/>
        <v>1.0080249999999999</v>
      </c>
      <c r="K81" s="16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16">
        <f t="shared" si="1"/>
        <v>1.008275</v>
      </c>
      <c r="H82" s="16">
        <f t="shared" si="2"/>
        <v>1.008</v>
      </c>
      <c r="I82" s="16">
        <f t="shared" si="3"/>
        <v>1.0083249999999999</v>
      </c>
      <c r="J82" s="16">
        <f t="shared" si="4"/>
        <v>1.008</v>
      </c>
      <c r="K82" s="16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16">
        <f t="shared" si="1"/>
        <v>1.0054000000000001</v>
      </c>
      <c r="H83" s="16">
        <f t="shared" si="2"/>
        <v>1.008375</v>
      </c>
      <c r="I83" s="16">
        <f t="shared" si="3"/>
        <v>1.009125</v>
      </c>
      <c r="J83" s="16">
        <f t="shared" si="4"/>
        <v>1.0091749999999999</v>
      </c>
      <c r="K83" s="16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16">
        <f t="shared" ref="G84:G147" si="6">1+C84/400</f>
        <v>1.0048999999999999</v>
      </c>
      <c r="H84" s="16">
        <f t="shared" ref="H84:H147" si="7">1+D84/400</f>
        <v>1.0065249999999999</v>
      </c>
      <c r="I84" s="16">
        <f t="shared" ref="I84:I147" si="8">1+E84/400</f>
        <v>1.0077499999999999</v>
      </c>
      <c r="J84" s="16">
        <f t="shared" ref="J84:J147" si="9">1+F84/400</f>
        <v>1.0089250000000001</v>
      </c>
      <c r="K84" s="16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16">
        <f t="shared" si="6"/>
        <v>1.0069250000000001</v>
      </c>
      <c r="H85" s="16">
        <f t="shared" si="7"/>
        <v>1.006775</v>
      </c>
      <c r="I85" s="16">
        <f t="shared" si="8"/>
        <v>1.0074749999999999</v>
      </c>
      <c r="J85" s="16">
        <f t="shared" si="9"/>
        <v>1.0097750000000001</v>
      </c>
      <c r="K85" s="16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16">
        <f t="shared" si="6"/>
        <v>1.0002249999999999</v>
      </c>
      <c r="H86" s="16">
        <f t="shared" si="7"/>
        <v>1.0058750000000001</v>
      </c>
      <c r="I86" s="16">
        <f t="shared" si="8"/>
        <v>1.0091000000000001</v>
      </c>
      <c r="J86" s="16">
        <f t="shared" si="9"/>
        <v>1.010025</v>
      </c>
      <c r="K86" s="16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16">
        <f t="shared" si="6"/>
        <v>1.0065999999999999</v>
      </c>
      <c r="H87" s="16">
        <f t="shared" si="7"/>
        <v>1.0097499999999999</v>
      </c>
      <c r="I87" s="16">
        <f t="shared" si="8"/>
        <v>1.0081</v>
      </c>
      <c r="J87" s="16">
        <f t="shared" si="9"/>
        <v>1.008375</v>
      </c>
      <c r="K87" s="16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16">
        <f t="shared" si="6"/>
        <v>1.0080750000000001</v>
      </c>
      <c r="H88" s="16">
        <f t="shared" si="7"/>
        <v>1.0085500000000001</v>
      </c>
      <c r="I88" s="16">
        <f t="shared" si="8"/>
        <v>1.00875</v>
      </c>
      <c r="J88" s="16">
        <f t="shared" si="9"/>
        <v>1.0090250000000001</v>
      </c>
      <c r="K88" s="16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16">
        <f t="shared" si="6"/>
        <v>1.006575</v>
      </c>
      <c r="H89" s="16">
        <f t="shared" si="7"/>
        <v>1.0085999999999999</v>
      </c>
      <c r="I89" s="16">
        <f t="shared" si="8"/>
        <v>1.007625</v>
      </c>
      <c r="J89" s="16">
        <f t="shared" si="9"/>
        <v>1.00915</v>
      </c>
      <c r="K89" s="16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16">
        <f t="shared" si="6"/>
        <v>1.0064249999999999</v>
      </c>
      <c r="H90" s="16">
        <f t="shared" si="7"/>
        <v>1.007625</v>
      </c>
      <c r="I90" s="16">
        <f t="shared" si="8"/>
        <v>1.0082</v>
      </c>
      <c r="J90" s="16">
        <f t="shared" si="9"/>
        <v>1.0104</v>
      </c>
      <c r="K90" s="16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16">
        <f t="shared" si="6"/>
        <v>1.00685</v>
      </c>
      <c r="H91" s="16">
        <f t="shared" si="7"/>
        <v>1.008575</v>
      </c>
      <c r="I91" s="16">
        <f t="shared" si="8"/>
        <v>1.0088999999999999</v>
      </c>
      <c r="J91" s="16">
        <f t="shared" si="9"/>
        <v>1.0095499999999999</v>
      </c>
      <c r="K91" s="16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16">
        <f t="shared" si="6"/>
        <v>1.0084</v>
      </c>
      <c r="H92" s="16">
        <f t="shared" si="7"/>
        <v>1.0084</v>
      </c>
      <c r="I92" s="16">
        <f t="shared" si="8"/>
        <v>1.0100499999999999</v>
      </c>
      <c r="J92" s="16">
        <f t="shared" si="9"/>
        <v>1.0085249999999999</v>
      </c>
      <c r="K92" s="16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16">
        <f t="shared" si="6"/>
        <v>1.0096499999999999</v>
      </c>
      <c r="H93" s="16">
        <f t="shared" si="7"/>
        <v>1.009625</v>
      </c>
      <c r="I93" s="16">
        <f t="shared" si="8"/>
        <v>1.009625</v>
      </c>
      <c r="J93" s="16">
        <f t="shared" si="9"/>
        <v>1.0089999999999999</v>
      </c>
      <c r="K93" s="16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16">
        <f t="shared" si="6"/>
        <v>1.0098750000000001</v>
      </c>
      <c r="H94" s="16">
        <f t="shared" si="7"/>
        <v>1.0096750000000001</v>
      </c>
      <c r="I94" s="16">
        <f t="shared" si="8"/>
        <v>1.0091749999999999</v>
      </c>
      <c r="J94" s="16">
        <f t="shared" si="9"/>
        <v>1.00945</v>
      </c>
      <c r="K94" s="16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16">
        <f t="shared" si="6"/>
        <v>1.0106999999999999</v>
      </c>
      <c r="H95" s="16">
        <f t="shared" si="7"/>
        <v>1.0098499999999999</v>
      </c>
      <c r="I95" s="16">
        <f t="shared" si="8"/>
        <v>1.0102</v>
      </c>
      <c r="J95" s="16">
        <f t="shared" si="9"/>
        <v>1.009125</v>
      </c>
      <c r="K95" s="16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16">
        <f t="shared" si="6"/>
        <v>1.0103249999999999</v>
      </c>
      <c r="H96" s="16">
        <f t="shared" si="7"/>
        <v>1.010025</v>
      </c>
      <c r="I96" s="16">
        <f t="shared" si="8"/>
        <v>1.0095000000000001</v>
      </c>
      <c r="J96" s="16">
        <f t="shared" si="9"/>
        <v>1.0098750000000001</v>
      </c>
      <c r="K96" s="16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16">
        <f t="shared" si="6"/>
        <v>1.0100499999999999</v>
      </c>
      <c r="H97" s="16">
        <f t="shared" si="7"/>
        <v>1.0094000000000001</v>
      </c>
      <c r="I97" s="16">
        <f t="shared" si="8"/>
        <v>1.009225</v>
      </c>
      <c r="J97" s="16">
        <f t="shared" si="9"/>
        <v>1.0083500000000001</v>
      </c>
      <c r="K97" s="16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16">
        <f t="shared" si="6"/>
        <v>1.0084249999999999</v>
      </c>
      <c r="H98" s="16">
        <f t="shared" si="7"/>
        <v>1.008575</v>
      </c>
      <c r="I98" s="16">
        <f t="shared" si="8"/>
        <v>1.008575</v>
      </c>
      <c r="J98" s="16">
        <f t="shared" si="9"/>
        <v>1.0084249999999999</v>
      </c>
      <c r="K98" s="16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16">
        <f t="shared" si="6"/>
        <v>1.00915</v>
      </c>
      <c r="H99" s="16">
        <f t="shared" si="7"/>
        <v>1.0083</v>
      </c>
      <c r="I99" s="16">
        <f t="shared" si="8"/>
        <v>1.008475</v>
      </c>
      <c r="J99" s="16">
        <f t="shared" si="9"/>
        <v>1.0089250000000001</v>
      </c>
      <c r="K99" s="16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16">
        <f t="shared" si="6"/>
        <v>1.00875</v>
      </c>
      <c r="H100" s="16">
        <f t="shared" si="7"/>
        <v>1.008575</v>
      </c>
      <c r="I100" s="16">
        <f t="shared" si="8"/>
        <v>1.0080750000000001</v>
      </c>
      <c r="J100" s="16">
        <f t="shared" si="9"/>
        <v>1.0084500000000001</v>
      </c>
      <c r="K100" s="16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16">
        <f t="shared" si="6"/>
        <v>1.0089999999999999</v>
      </c>
      <c r="H101" s="16">
        <f t="shared" si="7"/>
        <v>1.0081500000000001</v>
      </c>
      <c r="I101" s="16">
        <f t="shared" si="8"/>
        <v>1.0084</v>
      </c>
      <c r="J101" s="16">
        <f t="shared" si="9"/>
        <v>1.0081249999999999</v>
      </c>
      <c r="K101" s="16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16">
        <f t="shared" si="6"/>
        <v>1.0093000000000001</v>
      </c>
      <c r="H102" s="16">
        <f t="shared" si="7"/>
        <v>1.008175</v>
      </c>
      <c r="I102" s="16">
        <f t="shared" si="8"/>
        <v>1.008</v>
      </c>
      <c r="J102" s="16">
        <f t="shared" si="9"/>
        <v>1.008</v>
      </c>
      <c r="K102" s="16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16">
        <f t="shared" si="6"/>
        <v>1.008375</v>
      </c>
      <c r="H103" s="16">
        <f t="shared" si="7"/>
        <v>1.0075000000000001</v>
      </c>
      <c r="I103" s="16">
        <f t="shared" si="8"/>
        <v>1.0081</v>
      </c>
      <c r="J103" s="16">
        <f t="shared" si="9"/>
        <v>1.0082</v>
      </c>
      <c r="K103" s="16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16">
        <f t="shared" si="6"/>
        <v>1.0077499999999999</v>
      </c>
      <c r="H104" s="16">
        <f t="shared" si="7"/>
        <v>1.0075000000000001</v>
      </c>
      <c r="I104" s="16">
        <f t="shared" si="8"/>
        <v>1.007225</v>
      </c>
      <c r="J104" s="16">
        <f t="shared" si="9"/>
        <v>1.0075499999999999</v>
      </c>
      <c r="K104" s="16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16">
        <f t="shared" si="6"/>
        <v>1.0071749999999999</v>
      </c>
      <c r="H105" s="16">
        <f t="shared" si="7"/>
        <v>1.0071749999999999</v>
      </c>
      <c r="I105" s="16">
        <f t="shared" si="8"/>
        <v>1.0068250000000001</v>
      </c>
      <c r="J105" s="16">
        <f t="shared" si="9"/>
        <v>1.007425</v>
      </c>
      <c r="K105" s="16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16">
        <f t="shared" si="6"/>
        <v>1.0067999999999999</v>
      </c>
      <c r="H106" s="16">
        <f t="shared" si="7"/>
        <v>1.00715</v>
      </c>
      <c r="I106" s="16">
        <f t="shared" si="8"/>
        <v>1.00735</v>
      </c>
      <c r="J106" s="16">
        <f t="shared" si="9"/>
        <v>1.00725</v>
      </c>
      <c r="K106" s="16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16">
        <f t="shared" si="6"/>
        <v>1.0068250000000001</v>
      </c>
      <c r="H107" s="16">
        <f t="shared" si="7"/>
        <v>1.0075000000000001</v>
      </c>
      <c r="I107" s="16">
        <f t="shared" si="8"/>
        <v>1.0079499999999999</v>
      </c>
      <c r="J107" s="16">
        <f t="shared" si="9"/>
        <v>1.0076499999999999</v>
      </c>
      <c r="K107" s="16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16">
        <f t="shared" si="6"/>
        <v>1.0065</v>
      </c>
      <c r="H108" s="16">
        <f t="shared" si="7"/>
        <v>1.00715</v>
      </c>
      <c r="I108" s="16">
        <f t="shared" si="8"/>
        <v>1.0072749999999999</v>
      </c>
      <c r="J108" s="16">
        <f t="shared" si="9"/>
        <v>1.0075000000000001</v>
      </c>
      <c r="K108" s="16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16">
        <f t="shared" si="6"/>
        <v>1.00665</v>
      </c>
      <c r="H109" s="16">
        <f t="shared" si="7"/>
        <v>1.0066999999999999</v>
      </c>
      <c r="I109" s="16">
        <f t="shared" si="8"/>
        <v>1.0073000000000001</v>
      </c>
      <c r="J109" s="16">
        <f t="shared" si="9"/>
        <v>1.006675</v>
      </c>
      <c r="K109" s="16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16">
        <f t="shared" si="6"/>
        <v>1.0054749999999999</v>
      </c>
      <c r="H110" s="16">
        <f t="shared" si="7"/>
        <v>1.0057499999999999</v>
      </c>
      <c r="I110" s="16">
        <f t="shared" si="8"/>
        <v>1.0067250000000001</v>
      </c>
      <c r="J110" s="16">
        <f t="shared" si="9"/>
        <v>1.006975</v>
      </c>
      <c r="K110" s="16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16">
        <f t="shared" si="6"/>
        <v>1.003325</v>
      </c>
      <c r="H111" s="16">
        <f t="shared" si="7"/>
        <v>1.0068999999999999</v>
      </c>
      <c r="I111" s="16">
        <f t="shared" si="8"/>
        <v>1.00705</v>
      </c>
      <c r="J111" s="16">
        <f t="shared" si="9"/>
        <v>1.0078</v>
      </c>
      <c r="K111" s="16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16">
        <f t="shared" si="6"/>
        <v>1.0042500000000001</v>
      </c>
      <c r="H112" s="16">
        <f t="shared" si="7"/>
        <v>1.0045999999999999</v>
      </c>
      <c r="I112" s="16">
        <f t="shared" si="8"/>
        <v>1.0056750000000001</v>
      </c>
      <c r="J112" s="16">
        <f t="shared" si="9"/>
        <v>1.0063</v>
      </c>
      <c r="K112" s="16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16">
        <f t="shared" si="6"/>
        <v>1.0017750000000001</v>
      </c>
      <c r="H113" s="16">
        <f t="shared" si="7"/>
        <v>1.003925</v>
      </c>
      <c r="I113" s="16">
        <f t="shared" si="8"/>
        <v>1.0052749999999999</v>
      </c>
      <c r="J113" s="16">
        <f t="shared" si="9"/>
        <v>1.0063500000000001</v>
      </c>
      <c r="K113" s="16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16">
        <f t="shared" si="6"/>
        <v>0.99724999999999997</v>
      </c>
      <c r="H114" s="16">
        <f t="shared" si="7"/>
        <v>1.0021</v>
      </c>
      <c r="I114" s="16">
        <f t="shared" si="8"/>
        <v>1.0021500000000001</v>
      </c>
      <c r="J114" s="16">
        <f t="shared" si="9"/>
        <v>1.0056750000000001</v>
      </c>
      <c r="K114" s="16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16">
        <f t="shared" si="6"/>
        <v>0.99562499999999998</v>
      </c>
      <c r="H115" s="16">
        <f t="shared" si="7"/>
        <v>1.0024249999999999</v>
      </c>
      <c r="I115" s="16">
        <f t="shared" si="8"/>
        <v>1.0044249999999999</v>
      </c>
      <c r="J115" s="16">
        <f t="shared" si="9"/>
        <v>1.0061</v>
      </c>
      <c r="K115" s="16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16">
        <f t="shared" si="6"/>
        <v>1.001125</v>
      </c>
      <c r="H116" s="16">
        <f t="shared" si="7"/>
        <v>1.0043249999999999</v>
      </c>
      <c r="I116" s="16">
        <f t="shared" si="8"/>
        <v>1.0055499999999999</v>
      </c>
      <c r="J116" s="16">
        <f t="shared" si="9"/>
        <v>1.0073000000000001</v>
      </c>
      <c r="K116" s="16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16">
        <f t="shared" si="6"/>
        <v>1.005425</v>
      </c>
      <c r="H117" s="16">
        <f t="shared" si="7"/>
        <v>1.0063</v>
      </c>
      <c r="I117" s="16">
        <f t="shared" si="8"/>
        <v>1.0070250000000001</v>
      </c>
      <c r="J117" s="16">
        <f t="shared" si="9"/>
        <v>1.0064500000000001</v>
      </c>
      <c r="K117" s="16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16">
        <f t="shared" si="6"/>
        <v>1.0057499999999999</v>
      </c>
      <c r="H118" s="16">
        <f t="shared" si="7"/>
        <v>1.0061</v>
      </c>
      <c r="I118" s="16">
        <f t="shared" si="8"/>
        <v>1.0064</v>
      </c>
      <c r="J118" s="16">
        <f t="shared" si="9"/>
        <v>1.007325</v>
      </c>
      <c r="K118" s="16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16">
        <f t="shared" si="6"/>
        <v>1.0067999999999999</v>
      </c>
      <c r="H119" s="16">
        <f t="shared" si="7"/>
        <v>1.0067999999999999</v>
      </c>
      <c r="I119" s="16">
        <f t="shared" si="8"/>
        <v>1.0067999999999999</v>
      </c>
      <c r="J119" s="16">
        <f t="shared" si="9"/>
        <v>1.0067250000000001</v>
      </c>
      <c r="K119" s="16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16">
        <f t="shared" si="6"/>
        <v>1.0082249999999999</v>
      </c>
      <c r="H120" s="16">
        <f t="shared" si="7"/>
        <v>1.0070749999999999</v>
      </c>
      <c r="I120" s="16">
        <f t="shared" si="8"/>
        <v>1.006775</v>
      </c>
      <c r="J120" s="16">
        <f t="shared" si="9"/>
        <v>1.0081249999999999</v>
      </c>
      <c r="K120" s="16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16">
        <f t="shared" si="6"/>
        <v>1.0070749999999999</v>
      </c>
      <c r="H121" s="16">
        <f t="shared" si="7"/>
        <v>1.0056499999999999</v>
      </c>
      <c r="I121" s="16">
        <f t="shared" si="8"/>
        <v>1.0077750000000001</v>
      </c>
      <c r="J121" s="16">
        <f t="shared" si="9"/>
        <v>1.007425</v>
      </c>
      <c r="K121" s="16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16">
        <f t="shared" si="6"/>
        <v>1.0059499999999999</v>
      </c>
      <c r="H122" s="16">
        <f t="shared" si="7"/>
        <v>1.00675</v>
      </c>
      <c r="I122" s="16">
        <f t="shared" si="8"/>
        <v>1.0082249999999999</v>
      </c>
      <c r="J122" s="16">
        <f t="shared" si="9"/>
        <v>1.007225</v>
      </c>
      <c r="K122" s="16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16">
        <f t="shared" si="6"/>
        <v>1.008775</v>
      </c>
      <c r="H123" s="16">
        <f t="shared" si="7"/>
        <v>1.0076750000000001</v>
      </c>
      <c r="I123" s="16">
        <f t="shared" si="8"/>
        <v>1.0084</v>
      </c>
      <c r="J123" s="16">
        <f t="shared" si="9"/>
        <v>1.0077</v>
      </c>
      <c r="K123" s="16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16">
        <f t="shared" si="6"/>
        <v>1.0085999999999999</v>
      </c>
      <c r="H124" s="16">
        <f t="shared" si="7"/>
        <v>1.00865</v>
      </c>
      <c r="I124" s="16">
        <f t="shared" si="8"/>
        <v>1.007225</v>
      </c>
      <c r="J124" s="16">
        <f t="shared" si="9"/>
        <v>1.0062</v>
      </c>
      <c r="K124" s="16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16">
        <f t="shared" si="6"/>
        <v>1.0064249999999999</v>
      </c>
      <c r="H125" s="16">
        <f t="shared" si="7"/>
        <v>1.0055000000000001</v>
      </c>
      <c r="I125" s="16">
        <f t="shared" si="8"/>
        <v>1.00725</v>
      </c>
      <c r="J125" s="16">
        <f t="shared" si="9"/>
        <v>1.0078750000000001</v>
      </c>
      <c r="K125" s="16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16">
        <f t="shared" si="6"/>
        <v>1.0060500000000001</v>
      </c>
      <c r="H126" s="16">
        <f t="shared" si="7"/>
        <v>1.0059499999999999</v>
      </c>
      <c r="I126" s="16">
        <f t="shared" si="8"/>
        <v>1.00695</v>
      </c>
      <c r="J126" s="16">
        <f t="shared" si="9"/>
        <v>1.00685</v>
      </c>
      <c r="K126" s="16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16">
        <f t="shared" si="6"/>
        <v>1.0056750000000001</v>
      </c>
      <c r="H127" s="16">
        <f t="shared" si="7"/>
        <v>1.0065249999999999</v>
      </c>
      <c r="I127" s="16">
        <f t="shared" si="8"/>
        <v>1.007525</v>
      </c>
      <c r="J127" s="16">
        <f t="shared" si="9"/>
        <v>1.006975</v>
      </c>
      <c r="K127" s="16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16">
        <f t="shared" si="6"/>
        <v>1.006275</v>
      </c>
      <c r="H128" s="16">
        <f t="shared" si="7"/>
        <v>1.0065500000000001</v>
      </c>
      <c r="I128" s="16">
        <f t="shared" si="8"/>
        <v>1.006475</v>
      </c>
      <c r="J128" s="16">
        <f t="shared" si="9"/>
        <v>1.00685</v>
      </c>
      <c r="K128" s="16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16">
        <f t="shared" si="6"/>
        <v>1.0055000000000001</v>
      </c>
      <c r="H129" s="16">
        <f t="shared" si="7"/>
        <v>1.0045999999999999</v>
      </c>
      <c r="I129" s="16">
        <f t="shared" si="8"/>
        <v>1.005825</v>
      </c>
      <c r="J129" s="16">
        <f t="shared" si="9"/>
        <v>1.0063249999999999</v>
      </c>
      <c r="K129" s="16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16">
        <f t="shared" si="6"/>
        <v>1.0042500000000001</v>
      </c>
      <c r="H130" s="16">
        <f t="shared" si="7"/>
        <v>1.0051000000000001</v>
      </c>
      <c r="I130" s="16">
        <f t="shared" si="8"/>
        <v>1.0067250000000001</v>
      </c>
      <c r="J130" s="16">
        <f t="shared" si="9"/>
        <v>1.0070250000000001</v>
      </c>
      <c r="K130" s="16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16">
        <f t="shared" si="6"/>
        <v>1.0058499999999999</v>
      </c>
      <c r="H131" s="16">
        <f t="shared" si="7"/>
        <v>1.006475</v>
      </c>
      <c r="I131" s="16">
        <f t="shared" si="8"/>
        <v>1.0061500000000001</v>
      </c>
      <c r="J131" s="16">
        <f t="shared" si="9"/>
        <v>1.0068250000000001</v>
      </c>
      <c r="K131" s="16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16">
        <f t="shared" si="6"/>
        <v>1.0058499999999999</v>
      </c>
      <c r="H132" s="16">
        <f t="shared" si="7"/>
        <v>1.00675</v>
      </c>
      <c r="I132" s="16">
        <f t="shared" si="8"/>
        <v>1.0061249999999999</v>
      </c>
      <c r="J132" s="16">
        <f t="shared" si="9"/>
        <v>1.007925</v>
      </c>
      <c r="K132" s="16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16">
        <f t="shared" si="6"/>
        <v>1.005825</v>
      </c>
      <c r="H133" s="16">
        <f t="shared" si="7"/>
        <v>1.0066250000000001</v>
      </c>
      <c r="I133" s="16">
        <f t="shared" si="8"/>
        <v>1.007225</v>
      </c>
      <c r="J133" s="16">
        <f t="shared" si="9"/>
        <v>1.007225</v>
      </c>
      <c r="K133" s="16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16">
        <f t="shared" si="6"/>
        <v>1.006175</v>
      </c>
      <c r="H134" s="16">
        <f t="shared" si="7"/>
        <v>1.00715</v>
      </c>
      <c r="I134" s="16">
        <f t="shared" si="8"/>
        <v>1.007325</v>
      </c>
      <c r="J134" s="16">
        <f t="shared" si="9"/>
        <v>1.007325</v>
      </c>
      <c r="K134" s="16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16">
        <f t="shared" si="6"/>
        <v>1.0075000000000001</v>
      </c>
      <c r="H135" s="16">
        <f t="shared" si="7"/>
        <v>1.0070250000000001</v>
      </c>
      <c r="I135" s="16">
        <f t="shared" si="8"/>
        <v>1.006775</v>
      </c>
      <c r="J135" s="16">
        <f t="shared" si="9"/>
        <v>1.0080750000000001</v>
      </c>
      <c r="K135" s="16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16">
        <f t="shared" si="6"/>
        <v>1.007225</v>
      </c>
      <c r="H136" s="16">
        <f t="shared" si="7"/>
        <v>1.0081</v>
      </c>
      <c r="I136" s="16">
        <f t="shared" si="8"/>
        <v>1.0078</v>
      </c>
      <c r="J136" s="16">
        <f t="shared" si="9"/>
        <v>1.0078499999999999</v>
      </c>
      <c r="K136" s="16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16">
        <f t="shared" si="6"/>
        <v>1.0076750000000001</v>
      </c>
      <c r="H137" s="16">
        <f t="shared" si="7"/>
        <v>1.007825</v>
      </c>
      <c r="I137" s="16">
        <f t="shared" si="8"/>
        <v>1.0077750000000001</v>
      </c>
      <c r="J137" s="16">
        <f t="shared" si="9"/>
        <v>1.0074000000000001</v>
      </c>
      <c r="K137" s="16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16">
        <f t="shared" si="6"/>
        <v>1.0068999999999999</v>
      </c>
      <c r="H138" s="16">
        <f t="shared" si="7"/>
        <v>1.007725</v>
      </c>
      <c r="I138" s="16">
        <f t="shared" si="8"/>
        <v>1.006975</v>
      </c>
      <c r="J138" s="16">
        <f t="shared" si="9"/>
        <v>1.0074749999999999</v>
      </c>
      <c r="K138" s="16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16">
        <f t="shared" si="6"/>
        <v>1.0075750000000001</v>
      </c>
      <c r="H139" s="16">
        <f t="shared" si="7"/>
        <v>1.00705</v>
      </c>
      <c r="I139" s="16">
        <f t="shared" si="8"/>
        <v>1.0068999999999999</v>
      </c>
      <c r="J139" s="16">
        <f t="shared" si="9"/>
        <v>1.00735</v>
      </c>
      <c r="K139" s="16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16">
        <f t="shared" si="6"/>
        <v>1.0078</v>
      </c>
      <c r="H140" s="16">
        <f t="shared" si="7"/>
        <v>1.00725</v>
      </c>
      <c r="I140" s="16">
        <f t="shared" si="8"/>
        <v>1.0060500000000001</v>
      </c>
      <c r="J140" s="16">
        <f t="shared" si="9"/>
        <v>1.0076000000000001</v>
      </c>
      <c r="K140" s="16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16">
        <f t="shared" si="6"/>
        <v>1.00705</v>
      </c>
      <c r="H141" s="16">
        <f t="shared" si="7"/>
        <v>1.0069999999999999</v>
      </c>
      <c r="I141" s="16">
        <f t="shared" si="8"/>
        <v>1.006875</v>
      </c>
      <c r="J141" s="16">
        <f t="shared" si="9"/>
        <v>1.006875</v>
      </c>
      <c r="K141" s="16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16">
        <f t="shared" si="6"/>
        <v>1.006275</v>
      </c>
      <c r="H142" s="16">
        <f t="shared" si="7"/>
        <v>1.0065500000000001</v>
      </c>
      <c r="I142" s="16">
        <f t="shared" si="8"/>
        <v>1.0072749999999999</v>
      </c>
      <c r="J142" s="16">
        <f t="shared" si="9"/>
        <v>1.0060750000000001</v>
      </c>
      <c r="K142" s="16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16">
        <f t="shared" si="6"/>
        <v>1.006175</v>
      </c>
      <c r="H143" s="16">
        <f t="shared" si="7"/>
        <v>1.0056750000000001</v>
      </c>
      <c r="I143" s="16">
        <f t="shared" si="8"/>
        <v>1.0063</v>
      </c>
      <c r="J143" s="16">
        <f t="shared" si="9"/>
        <v>1.0059750000000001</v>
      </c>
      <c r="K143" s="16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16">
        <f t="shared" si="6"/>
        <v>1.0060750000000001</v>
      </c>
      <c r="H144" s="16">
        <f t="shared" si="7"/>
        <v>1.0058499999999999</v>
      </c>
      <c r="I144" s="16">
        <f t="shared" si="8"/>
        <v>1.005925</v>
      </c>
      <c r="J144" s="16">
        <f t="shared" si="9"/>
        <v>1.0060249999999999</v>
      </c>
      <c r="K144" s="16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16">
        <f t="shared" si="6"/>
        <v>1.005825</v>
      </c>
      <c r="H145" s="16">
        <f t="shared" si="7"/>
        <v>1.005725</v>
      </c>
      <c r="I145" s="16">
        <f t="shared" si="8"/>
        <v>1.005625</v>
      </c>
      <c r="J145" s="16">
        <f t="shared" si="9"/>
        <v>1.005325</v>
      </c>
      <c r="K145" s="16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16">
        <f t="shared" si="6"/>
        <v>1.0056</v>
      </c>
      <c r="H146" s="16">
        <f t="shared" si="7"/>
        <v>1.0054000000000001</v>
      </c>
      <c r="I146" s="16">
        <f t="shared" si="8"/>
        <v>1.0054749999999999</v>
      </c>
      <c r="J146" s="16">
        <f t="shared" si="9"/>
        <v>1.0056</v>
      </c>
      <c r="K146" s="16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16">
        <f t="shared" si="6"/>
        <v>1.0058</v>
      </c>
      <c r="H147" s="16">
        <f t="shared" si="7"/>
        <v>1.005925</v>
      </c>
      <c r="I147" s="16">
        <f t="shared" si="8"/>
        <v>1.0059499999999999</v>
      </c>
      <c r="J147" s="16">
        <f t="shared" si="9"/>
        <v>1.0055750000000001</v>
      </c>
      <c r="K147" s="16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16">
        <f t="shared" ref="G148:G159" si="11">1+C148/400</f>
        <v>1.0062249999999999</v>
      </c>
      <c r="H148" s="16">
        <f t="shared" ref="H148:H159" si="12">1+D148/400</f>
        <v>1.0060750000000001</v>
      </c>
      <c r="I148" s="16">
        <f t="shared" ref="I148:I159" si="13">1+E148/400</f>
        <v>1.0060750000000001</v>
      </c>
      <c r="J148" s="16">
        <f t="shared" ref="J148:J159" si="14">1+F148/400</f>
        <v>1.00685</v>
      </c>
      <c r="K148" s="16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16">
        <f t="shared" si="11"/>
        <v>1.0058499999999999</v>
      </c>
      <c r="H149" s="16">
        <f t="shared" si="12"/>
        <v>1.0055750000000001</v>
      </c>
      <c r="I149" s="16">
        <f t="shared" si="13"/>
        <v>1.006</v>
      </c>
      <c r="J149" s="16">
        <f t="shared" si="14"/>
        <v>1.0060750000000001</v>
      </c>
      <c r="K149" s="16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16">
        <f t="shared" si="11"/>
        <v>1.0060500000000001</v>
      </c>
      <c r="H150" s="16">
        <f t="shared" si="12"/>
        <v>1.005925</v>
      </c>
      <c r="I150" s="16">
        <f t="shared" si="13"/>
        <v>1.005325</v>
      </c>
      <c r="J150" s="16">
        <f t="shared" si="14"/>
        <v>1.0058750000000001</v>
      </c>
      <c r="K150" s="16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16">
        <f t="shared" si="11"/>
        <v>1.0071749999999999</v>
      </c>
      <c r="H151" s="16">
        <f t="shared" si="12"/>
        <v>1.00695</v>
      </c>
      <c r="I151" s="16">
        <f t="shared" si="13"/>
        <v>1.006275</v>
      </c>
      <c r="J151" s="16">
        <f t="shared" si="14"/>
        <v>1.006</v>
      </c>
      <c r="K151" s="16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16">
        <f t="shared" si="11"/>
        <v>1.00745</v>
      </c>
      <c r="H152" s="16">
        <f t="shared" si="12"/>
        <v>1.0069999999999999</v>
      </c>
      <c r="I152" s="16">
        <f t="shared" si="13"/>
        <v>1.0060249999999999</v>
      </c>
      <c r="J152" s="16">
        <f t="shared" si="14"/>
        <v>1.006475</v>
      </c>
      <c r="K152" s="16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16">
        <f t="shared" si="11"/>
        <v>1.00695</v>
      </c>
      <c r="H153" s="16">
        <f t="shared" si="12"/>
        <v>1.0062500000000001</v>
      </c>
      <c r="I153" s="16">
        <f t="shared" si="13"/>
        <v>1.006775</v>
      </c>
      <c r="J153" s="16">
        <f t="shared" si="14"/>
        <v>1.0065500000000001</v>
      </c>
      <c r="K153" s="16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16">
        <f t="shared" si="11"/>
        <v>1.0059499999999999</v>
      </c>
      <c r="H154" s="16">
        <f t="shared" si="12"/>
        <v>1.0066999999999999</v>
      </c>
      <c r="I154" s="16">
        <f t="shared" si="13"/>
        <v>1.0059</v>
      </c>
      <c r="J154" s="16">
        <f t="shared" si="14"/>
        <v>1.005525</v>
      </c>
      <c r="K154" s="16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16">
        <f t="shared" si="11"/>
        <v>1.0059</v>
      </c>
      <c r="H155" s="16">
        <f t="shared" si="12"/>
        <v>1.0055499999999999</v>
      </c>
      <c r="I155" s="16">
        <f t="shared" si="13"/>
        <v>1.0055750000000001</v>
      </c>
      <c r="J155" s="16">
        <f t="shared" si="14"/>
        <v>1.0052000000000001</v>
      </c>
      <c r="K155" s="16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16">
        <f t="shared" si="11"/>
        <v>1.0053000000000001</v>
      </c>
      <c r="H156" s="16">
        <f t="shared" si="12"/>
        <v>1.0055000000000001</v>
      </c>
      <c r="I156" s="16">
        <f t="shared" si="13"/>
        <v>1.0049250000000001</v>
      </c>
      <c r="J156" s="16">
        <f t="shared" si="14"/>
        <v>1.0043</v>
      </c>
      <c r="K156" s="16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16">
        <f t="shared" si="11"/>
        <v>1.0049999999999999</v>
      </c>
      <c r="H157" s="16">
        <f t="shared" si="12"/>
        <v>1.004875</v>
      </c>
      <c r="I157" s="16">
        <f t="shared" si="13"/>
        <v>1.00495</v>
      </c>
      <c r="J157" s="16">
        <f t="shared" si="14"/>
        <v>1.0048999999999999</v>
      </c>
      <c r="K157" s="16">
        <f t="shared" si="15"/>
        <v>0.49312488533208576</v>
      </c>
    </row>
    <row r="158" spans="1:11">
      <c r="A158" t="s">
        <v>671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16">
        <f t="shared" si="11"/>
        <v>1.00475</v>
      </c>
      <c r="H158" s="16">
        <f t="shared" si="12"/>
        <v>1.0043500000000001</v>
      </c>
      <c r="I158" s="16">
        <f t="shared" si="13"/>
        <v>1.0041500000000001</v>
      </c>
      <c r="J158" s="16">
        <f t="shared" si="14"/>
        <v>1.00465</v>
      </c>
      <c r="K158" s="16">
        <f t="shared" si="15"/>
        <v>0.44749716883540902</v>
      </c>
    </row>
    <row r="159" spans="1:11">
      <c r="A159" t="s">
        <v>672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16">
        <f t="shared" si="11"/>
        <v>1.00525</v>
      </c>
      <c r="H159" s="16">
        <f t="shared" si="12"/>
        <v>1.00505</v>
      </c>
      <c r="I159" s="16">
        <f t="shared" si="13"/>
        <v>1.005325</v>
      </c>
      <c r="J159" s="16">
        <f t="shared" si="14"/>
        <v>1.0054749999999999</v>
      </c>
      <c r="K159" s="16">
        <f t="shared" si="15"/>
        <v>0.52749883424711985</v>
      </c>
    </row>
    <row r="160" spans="1:11">
      <c r="A160" s="17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16">
        <f t="shared" ref="G160" si="16">1+C160/400</f>
        <v>1.0265837499999999</v>
      </c>
      <c r="H160" s="16">
        <f t="shared" ref="H160" si="17">1+D160/400</f>
        <v>1.01619375</v>
      </c>
      <c r="I160" s="16">
        <f t="shared" ref="I160" si="18">1+E160/400</f>
        <v>1.0168937499999999</v>
      </c>
      <c r="J160" s="16">
        <f t="shared" ref="J160" si="19">1+F160/400</f>
        <v>1.010227</v>
      </c>
      <c r="K160" s="16">
        <f t="shared" ref="K160" si="20">100*(PRODUCT(G160:J160)^(1/4)-1)</f>
        <v>1.7457701945593485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monthly</vt:lpstr>
      <vt:lpstr>quarterly</vt:lpstr>
      <vt:lpstr>transf</vt:lpstr>
      <vt:lpstr>SPF_growth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2020-07-17T00:30:42Z</dcterms:modified>
</cp:coreProperties>
</file>