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isnap File\WEBv2\data_nilai\"/>
    </mc:Choice>
  </mc:AlternateContent>
  <xr:revisionPtr revIDLastSave="0" documentId="13_ncr:1_{4F799210-C5E7-466A-A502-0BB09E0A5212}" xr6:coauthVersionLast="47" xr6:coauthVersionMax="47" xr10:uidLastSave="{00000000-0000-0000-0000-000000000000}"/>
  <bookViews>
    <workbookView xWindow="28680" yWindow="-120" windowWidth="1560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51" i="1" l="1"/>
  <c r="AH151" i="1"/>
  <c r="AG151" i="1"/>
  <c r="AE151" i="1"/>
  <c r="AD151" i="1"/>
  <c r="AC151" i="1"/>
  <c r="AA151" i="1"/>
  <c r="Z151" i="1"/>
  <c r="Y151" i="1"/>
  <c r="W151" i="1"/>
  <c r="V151" i="1"/>
  <c r="U151" i="1"/>
  <c r="S151" i="1"/>
  <c r="R151" i="1"/>
  <c r="Q151" i="1"/>
  <c r="O151" i="1"/>
  <c r="N151" i="1"/>
  <c r="M151" i="1"/>
  <c r="K151" i="1"/>
  <c r="J151" i="1"/>
  <c r="I151" i="1"/>
  <c r="G151" i="1"/>
  <c r="F151" i="1"/>
  <c r="E151" i="1"/>
  <c r="AJ150" i="1"/>
  <c r="AF150" i="1"/>
  <c r="AB150" i="1"/>
  <c r="X150" i="1"/>
  <c r="T150" i="1"/>
  <c r="P150" i="1"/>
  <c r="L150" i="1"/>
  <c r="H150" i="1"/>
  <c r="AJ148" i="1"/>
  <c r="AF148" i="1"/>
  <c r="AB148" i="1"/>
  <c r="X148" i="1"/>
  <c r="T148" i="1"/>
  <c r="P148" i="1"/>
  <c r="L148" i="1"/>
  <c r="H148" i="1"/>
  <c r="AJ149" i="1"/>
  <c r="AF149" i="1"/>
  <c r="AB149" i="1"/>
  <c r="X149" i="1"/>
  <c r="T149" i="1"/>
  <c r="P149" i="1"/>
  <c r="L149" i="1"/>
  <c r="H149" i="1"/>
  <c r="AJ144" i="1"/>
  <c r="AF144" i="1"/>
  <c r="AB144" i="1"/>
  <c r="X144" i="1"/>
  <c r="T144" i="1"/>
  <c r="P144" i="1"/>
  <c r="L144" i="1"/>
  <c r="H144" i="1"/>
  <c r="AJ147" i="1"/>
  <c r="AF147" i="1"/>
  <c r="AB147" i="1"/>
  <c r="X147" i="1"/>
  <c r="T147" i="1"/>
  <c r="P147" i="1"/>
  <c r="L147" i="1"/>
  <c r="H147" i="1"/>
  <c r="AJ146" i="1"/>
  <c r="AF146" i="1"/>
  <c r="AB146" i="1"/>
  <c r="X146" i="1"/>
  <c r="T146" i="1"/>
  <c r="P146" i="1"/>
  <c r="L146" i="1"/>
  <c r="H146" i="1"/>
  <c r="AJ145" i="1"/>
  <c r="AF145" i="1"/>
  <c r="AB145" i="1"/>
  <c r="X145" i="1"/>
  <c r="T145" i="1"/>
  <c r="P145" i="1"/>
  <c r="L145" i="1"/>
  <c r="H145" i="1"/>
  <c r="AJ143" i="1"/>
  <c r="AF143" i="1"/>
  <c r="AB143" i="1"/>
  <c r="X143" i="1"/>
  <c r="T143" i="1"/>
  <c r="P143" i="1"/>
  <c r="L143" i="1"/>
  <c r="H143" i="1"/>
  <c r="AJ142" i="1"/>
  <c r="AF142" i="1"/>
  <c r="AB142" i="1"/>
  <c r="X142" i="1"/>
  <c r="T142" i="1"/>
  <c r="P142" i="1"/>
  <c r="L142" i="1"/>
  <c r="H142" i="1"/>
  <c r="AJ141" i="1"/>
  <c r="AF141" i="1"/>
  <c r="AB141" i="1"/>
  <c r="X141" i="1"/>
  <c r="T141" i="1"/>
  <c r="P141" i="1"/>
  <c r="L141" i="1"/>
  <c r="H141" i="1"/>
  <c r="AJ140" i="1"/>
  <c r="AF140" i="1"/>
  <c r="AB140" i="1"/>
  <c r="X140" i="1"/>
  <c r="T140" i="1"/>
  <c r="P140" i="1"/>
  <c r="L140" i="1"/>
  <c r="H140" i="1"/>
  <c r="AJ139" i="1"/>
  <c r="AF139" i="1"/>
  <c r="AB139" i="1"/>
  <c r="X139" i="1"/>
  <c r="T139" i="1"/>
  <c r="P139" i="1"/>
  <c r="L139" i="1"/>
  <c r="H139" i="1"/>
  <c r="AJ136" i="1"/>
  <c r="AF136" i="1"/>
  <c r="AB136" i="1"/>
  <c r="X136" i="1"/>
  <c r="T136" i="1"/>
  <c r="P136" i="1"/>
  <c r="L136" i="1"/>
  <c r="H136" i="1"/>
  <c r="AJ137" i="1"/>
  <c r="AF137" i="1"/>
  <c r="AB137" i="1"/>
  <c r="X137" i="1"/>
  <c r="T137" i="1"/>
  <c r="P137" i="1"/>
  <c r="L137" i="1"/>
  <c r="H137" i="1"/>
  <c r="AJ138" i="1"/>
  <c r="AF138" i="1"/>
  <c r="AB138" i="1"/>
  <c r="X138" i="1"/>
  <c r="T138" i="1"/>
  <c r="P138" i="1"/>
  <c r="L138" i="1"/>
  <c r="H138" i="1"/>
  <c r="AJ135" i="1"/>
  <c r="AF135" i="1"/>
  <c r="AB135" i="1"/>
  <c r="X135" i="1"/>
  <c r="T135" i="1"/>
  <c r="P135" i="1"/>
  <c r="L135" i="1"/>
  <c r="H135" i="1"/>
  <c r="AJ134" i="1"/>
  <c r="AF134" i="1"/>
  <c r="AB134" i="1"/>
  <c r="X134" i="1"/>
  <c r="T134" i="1"/>
  <c r="P134" i="1"/>
  <c r="L134" i="1"/>
  <c r="H134" i="1"/>
  <c r="AJ133" i="1"/>
  <c r="AF133" i="1"/>
  <c r="AB133" i="1"/>
  <c r="X133" i="1"/>
  <c r="T133" i="1"/>
  <c r="P133" i="1"/>
  <c r="L133" i="1"/>
  <c r="H133" i="1"/>
  <c r="AJ132" i="1"/>
  <c r="AF132" i="1"/>
  <c r="AB132" i="1"/>
  <c r="X132" i="1"/>
  <c r="T132" i="1"/>
  <c r="P132" i="1"/>
  <c r="L132" i="1"/>
  <c r="H132" i="1"/>
  <c r="AJ128" i="1"/>
  <c r="AF128" i="1"/>
  <c r="AB128" i="1"/>
  <c r="X128" i="1"/>
  <c r="T128" i="1"/>
  <c r="P128" i="1"/>
  <c r="L128" i="1"/>
  <c r="H128" i="1"/>
  <c r="AJ130" i="1"/>
  <c r="AF130" i="1"/>
  <c r="AB130" i="1"/>
  <c r="X130" i="1"/>
  <c r="T130" i="1"/>
  <c r="P130" i="1"/>
  <c r="L130" i="1"/>
  <c r="H130" i="1"/>
  <c r="AJ131" i="1"/>
  <c r="AF131" i="1"/>
  <c r="AB131" i="1"/>
  <c r="X131" i="1"/>
  <c r="T131" i="1"/>
  <c r="P131" i="1"/>
  <c r="L131" i="1"/>
  <c r="H131" i="1"/>
  <c r="AJ129" i="1"/>
  <c r="AF129" i="1"/>
  <c r="AB129" i="1"/>
  <c r="X129" i="1"/>
  <c r="T129" i="1"/>
  <c r="P129" i="1"/>
  <c r="L129" i="1"/>
  <c r="H129" i="1"/>
  <c r="AJ127" i="1"/>
  <c r="AF127" i="1"/>
  <c r="AB127" i="1"/>
  <c r="X127" i="1"/>
  <c r="T127" i="1"/>
  <c r="P127" i="1"/>
  <c r="L127" i="1"/>
  <c r="H127" i="1"/>
  <c r="AJ126" i="1"/>
  <c r="AF126" i="1"/>
  <c r="AB126" i="1"/>
  <c r="X126" i="1"/>
  <c r="T126" i="1"/>
  <c r="P126" i="1"/>
  <c r="L126" i="1"/>
  <c r="H126" i="1"/>
  <c r="AJ125" i="1"/>
  <c r="AF125" i="1"/>
  <c r="AB125" i="1"/>
  <c r="X125" i="1"/>
  <c r="T125" i="1"/>
  <c r="P125" i="1"/>
  <c r="L125" i="1"/>
  <c r="H125" i="1"/>
  <c r="AJ124" i="1"/>
  <c r="AF124" i="1"/>
  <c r="AB124" i="1"/>
  <c r="X124" i="1"/>
  <c r="T124" i="1"/>
  <c r="P124" i="1"/>
  <c r="L124" i="1"/>
  <c r="H124" i="1"/>
  <c r="AJ123" i="1"/>
  <c r="AF123" i="1"/>
  <c r="AB123" i="1"/>
  <c r="X123" i="1"/>
  <c r="T123" i="1"/>
  <c r="P123" i="1"/>
  <c r="L123" i="1"/>
  <c r="H123" i="1"/>
  <c r="AJ122" i="1"/>
  <c r="AF122" i="1"/>
  <c r="AB122" i="1"/>
  <c r="X122" i="1"/>
  <c r="T122" i="1"/>
  <c r="P122" i="1"/>
  <c r="L122" i="1"/>
  <c r="H122" i="1"/>
  <c r="AJ121" i="1"/>
  <c r="AF121" i="1"/>
  <c r="AB121" i="1"/>
  <c r="X121" i="1"/>
  <c r="T121" i="1"/>
  <c r="P121" i="1"/>
  <c r="L121" i="1"/>
  <c r="H121" i="1"/>
  <c r="AJ120" i="1"/>
  <c r="AF120" i="1"/>
  <c r="AB120" i="1"/>
  <c r="X120" i="1"/>
  <c r="T120" i="1"/>
  <c r="P120" i="1"/>
  <c r="L120" i="1"/>
  <c r="H120" i="1"/>
  <c r="AJ119" i="1"/>
  <c r="AF119" i="1"/>
  <c r="AB119" i="1"/>
  <c r="X119" i="1"/>
  <c r="T119" i="1"/>
  <c r="P119" i="1"/>
  <c r="L119" i="1"/>
  <c r="H119" i="1"/>
  <c r="AJ116" i="1"/>
  <c r="AF116" i="1"/>
  <c r="AB116" i="1"/>
  <c r="X116" i="1"/>
  <c r="T116" i="1"/>
  <c r="P116" i="1"/>
  <c r="L116" i="1"/>
  <c r="H116" i="1"/>
  <c r="AJ118" i="1"/>
  <c r="AF118" i="1"/>
  <c r="AB118" i="1"/>
  <c r="X118" i="1"/>
  <c r="T118" i="1"/>
  <c r="P118" i="1"/>
  <c r="L118" i="1"/>
  <c r="H118" i="1"/>
  <c r="AJ117" i="1"/>
  <c r="AF117" i="1"/>
  <c r="AB117" i="1"/>
  <c r="X117" i="1"/>
  <c r="T117" i="1"/>
  <c r="P117" i="1"/>
  <c r="L117" i="1"/>
  <c r="H117" i="1"/>
  <c r="AJ113" i="1"/>
  <c r="AF113" i="1"/>
  <c r="AB113" i="1"/>
  <c r="X113" i="1"/>
  <c r="T113" i="1"/>
  <c r="P113" i="1"/>
  <c r="L113" i="1"/>
  <c r="H113" i="1"/>
  <c r="AJ115" i="1"/>
  <c r="AF115" i="1"/>
  <c r="AB115" i="1"/>
  <c r="X115" i="1"/>
  <c r="T115" i="1"/>
  <c r="P115" i="1"/>
  <c r="L115" i="1"/>
  <c r="H115" i="1"/>
  <c r="AJ114" i="1"/>
  <c r="AF114" i="1"/>
  <c r="AB114" i="1"/>
  <c r="X114" i="1"/>
  <c r="T114" i="1"/>
  <c r="P114" i="1"/>
  <c r="L114" i="1"/>
  <c r="H114" i="1"/>
  <c r="AJ112" i="1"/>
  <c r="AF112" i="1"/>
  <c r="AB112" i="1"/>
  <c r="X112" i="1"/>
  <c r="T112" i="1"/>
  <c r="P112" i="1"/>
  <c r="L112" i="1"/>
  <c r="H112" i="1"/>
  <c r="AJ111" i="1"/>
  <c r="AF111" i="1"/>
  <c r="AB111" i="1"/>
  <c r="X111" i="1"/>
  <c r="T111" i="1"/>
  <c r="P111" i="1"/>
  <c r="L111" i="1"/>
  <c r="H111" i="1"/>
  <c r="AJ110" i="1"/>
  <c r="AF110" i="1"/>
  <c r="AB110" i="1"/>
  <c r="X110" i="1"/>
  <c r="T110" i="1"/>
  <c r="P110" i="1"/>
  <c r="L110" i="1"/>
  <c r="H110" i="1"/>
  <c r="AJ109" i="1"/>
  <c r="AF109" i="1"/>
  <c r="AB109" i="1"/>
  <c r="X109" i="1"/>
  <c r="T109" i="1"/>
  <c r="P109" i="1"/>
  <c r="L109" i="1"/>
  <c r="H109" i="1"/>
  <c r="AJ108" i="1"/>
  <c r="AF108" i="1"/>
  <c r="AB108" i="1"/>
  <c r="X108" i="1"/>
  <c r="T108" i="1"/>
  <c r="P108" i="1"/>
  <c r="L108" i="1"/>
  <c r="H108" i="1"/>
  <c r="AJ107" i="1"/>
  <c r="AF107" i="1"/>
  <c r="AB107" i="1"/>
  <c r="X107" i="1"/>
  <c r="T107" i="1"/>
  <c r="P107" i="1"/>
  <c r="L107" i="1"/>
  <c r="H107" i="1"/>
  <c r="AJ106" i="1"/>
  <c r="AF106" i="1"/>
  <c r="AB106" i="1"/>
  <c r="X106" i="1"/>
  <c r="T106" i="1"/>
  <c r="P106" i="1"/>
  <c r="L106" i="1"/>
  <c r="H106" i="1"/>
  <c r="AJ105" i="1"/>
  <c r="AF105" i="1"/>
  <c r="AB105" i="1"/>
  <c r="X105" i="1"/>
  <c r="T105" i="1"/>
  <c r="P105" i="1"/>
  <c r="L105" i="1"/>
  <c r="H105" i="1"/>
  <c r="AJ104" i="1"/>
  <c r="AF104" i="1"/>
  <c r="AB104" i="1"/>
  <c r="X104" i="1"/>
  <c r="T104" i="1"/>
  <c r="P104" i="1"/>
  <c r="L104" i="1"/>
  <c r="H104" i="1"/>
  <c r="AJ101" i="1"/>
  <c r="AF101" i="1"/>
  <c r="AB101" i="1"/>
  <c r="X101" i="1"/>
  <c r="T101" i="1"/>
  <c r="P101" i="1"/>
  <c r="L101" i="1"/>
  <c r="H101" i="1"/>
  <c r="AJ103" i="1"/>
  <c r="AF103" i="1"/>
  <c r="AB103" i="1"/>
  <c r="X103" i="1"/>
  <c r="T103" i="1"/>
  <c r="P103" i="1"/>
  <c r="L103" i="1"/>
  <c r="H103" i="1"/>
  <c r="AJ102" i="1"/>
  <c r="AF102" i="1"/>
  <c r="AB102" i="1"/>
  <c r="X102" i="1"/>
  <c r="T102" i="1"/>
  <c r="P102" i="1"/>
  <c r="L102" i="1"/>
  <c r="H102" i="1"/>
  <c r="AJ98" i="1"/>
  <c r="AF98" i="1"/>
  <c r="AB98" i="1"/>
  <c r="X98" i="1"/>
  <c r="T98" i="1"/>
  <c r="P98" i="1"/>
  <c r="L98" i="1"/>
  <c r="H98" i="1"/>
  <c r="AJ100" i="1"/>
  <c r="AF100" i="1"/>
  <c r="AB100" i="1"/>
  <c r="X100" i="1"/>
  <c r="T100" i="1"/>
  <c r="P100" i="1"/>
  <c r="L100" i="1"/>
  <c r="H100" i="1"/>
  <c r="AJ99" i="1"/>
  <c r="AF99" i="1"/>
  <c r="AB99" i="1"/>
  <c r="X99" i="1"/>
  <c r="T99" i="1"/>
  <c r="P99" i="1"/>
  <c r="L99" i="1"/>
  <c r="H99" i="1"/>
  <c r="AJ95" i="1"/>
  <c r="AF95" i="1"/>
  <c r="AB95" i="1"/>
  <c r="X95" i="1"/>
  <c r="T95" i="1"/>
  <c r="P95" i="1"/>
  <c r="L95" i="1"/>
  <c r="H95" i="1"/>
  <c r="AJ97" i="1"/>
  <c r="AF97" i="1"/>
  <c r="AB97" i="1"/>
  <c r="X97" i="1"/>
  <c r="T97" i="1"/>
  <c r="P97" i="1"/>
  <c r="L97" i="1"/>
  <c r="H97" i="1"/>
  <c r="AJ96" i="1"/>
  <c r="AF96" i="1"/>
  <c r="AB96" i="1"/>
  <c r="X96" i="1"/>
  <c r="T96" i="1"/>
  <c r="P96" i="1"/>
  <c r="L96" i="1"/>
  <c r="H96" i="1"/>
  <c r="AJ94" i="1"/>
  <c r="AF94" i="1"/>
  <c r="AB94" i="1"/>
  <c r="X94" i="1"/>
  <c r="T94" i="1"/>
  <c r="P94" i="1"/>
  <c r="L94" i="1"/>
  <c r="H94" i="1"/>
  <c r="AJ93" i="1"/>
  <c r="AF93" i="1"/>
  <c r="AB93" i="1"/>
  <c r="X93" i="1"/>
  <c r="T93" i="1"/>
  <c r="P93" i="1"/>
  <c r="L93" i="1"/>
  <c r="H93" i="1"/>
  <c r="AJ92" i="1"/>
  <c r="AF92" i="1"/>
  <c r="AB92" i="1"/>
  <c r="X92" i="1"/>
  <c r="T92" i="1"/>
  <c r="P92" i="1"/>
  <c r="L92" i="1"/>
  <c r="H92" i="1"/>
  <c r="AJ91" i="1"/>
  <c r="AF91" i="1"/>
  <c r="AB91" i="1"/>
  <c r="X91" i="1"/>
  <c r="T91" i="1"/>
  <c r="P91" i="1"/>
  <c r="L91" i="1"/>
  <c r="H91" i="1"/>
  <c r="AJ90" i="1"/>
  <c r="AF90" i="1"/>
  <c r="AB90" i="1"/>
  <c r="X90" i="1"/>
  <c r="T90" i="1"/>
  <c r="P90" i="1"/>
  <c r="L90" i="1"/>
  <c r="H90" i="1"/>
  <c r="AJ89" i="1"/>
  <c r="AF89" i="1"/>
  <c r="AB89" i="1"/>
  <c r="X89" i="1"/>
  <c r="T89" i="1"/>
  <c r="P89" i="1"/>
  <c r="L89" i="1"/>
  <c r="H89" i="1"/>
  <c r="AJ88" i="1"/>
  <c r="AF88" i="1"/>
  <c r="AB88" i="1"/>
  <c r="X88" i="1"/>
  <c r="T88" i="1"/>
  <c r="P88" i="1"/>
  <c r="L88" i="1"/>
  <c r="H88" i="1"/>
  <c r="AJ87" i="1"/>
  <c r="AF87" i="1"/>
  <c r="AB87" i="1"/>
  <c r="X87" i="1"/>
  <c r="T87" i="1"/>
  <c r="P87" i="1"/>
  <c r="L87" i="1"/>
  <c r="H87" i="1"/>
  <c r="AJ86" i="1"/>
  <c r="AF86" i="1"/>
  <c r="AB86" i="1"/>
  <c r="X86" i="1"/>
  <c r="T86" i="1"/>
  <c r="P86" i="1"/>
  <c r="L86" i="1"/>
  <c r="H86" i="1"/>
  <c r="AJ85" i="1"/>
  <c r="AF85" i="1"/>
  <c r="AB85" i="1"/>
  <c r="X85" i="1"/>
  <c r="T85" i="1"/>
  <c r="P85" i="1"/>
  <c r="L85" i="1"/>
  <c r="H85" i="1"/>
  <c r="AJ84" i="1"/>
  <c r="AF84" i="1"/>
  <c r="AB84" i="1"/>
  <c r="X84" i="1"/>
  <c r="T84" i="1"/>
  <c r="P84" i="1"/>
  <c r="L84" i="1"/>
  <c r="H84" i="1"/>
  <c r="AJ83" i="1"/>
  <c r="AF83" i="1"/>
  <c r="AB83" i="1"/>
  <c r="X83" i="1"/>
  <c r="T83" i="1"/>
  <c r="P83" i="1"/>
  <c r="L83" i="1"/>
  <c r="H83" i="1"/>
  <c r="AJ82" i="1"/>
  <c r="AF82" i="1"/>
  <c r="AB82" i="1"/>
  <c r="X82" i="1"/>
  <c r="T82" i="1"/>
  <c r="P82" i="1"/>
  <c r="L82" i="1"/>
  <c r="H82" i="1"/>
  <c r="AJ81" i="1"/>
  <c r="AF81" i="1"/>
  <c r="AB81" i="1"/>
  <c r="X81" i="1"/>
  <c r="T81" i="1"/>
  <c r="P81" i="1"/>
  <c r="L81" i="1"/>
  <c r="H81" i="1"/>
  <c r="AJ80" i="1"/>
  <c r="AF80" i="1"/>
  <c r="AB80" i="1"/>
  <c r="X80" i="1"/>
  <c r="T80" i="1"/>
  <c r="P80" i="1"/>
  <c r="L80" i="1"/>
  <c r="H80" i="1"/>
  <c r="AJ79" i="1"/>
  <c r="AF79" i="1"/>
  <c r="AB79" i="1"/>
  <c r="X79" i="1"/>
  <c r="T79" i="1"/>
  <c r="P79" i="1"/>
  <c r="L79" i="1"/>
  <c r="H79" i="1"/>
  <c r="AJ78" i="1"/>
  <c r="AF78" i="1"/>
  <c r="AB78" i="1"/>
  <c r="X78" i="1"/>
  <c r="T78" i="1"/>
  <c r="P78" i="1"/>
  <c r="L78" i="1"/>
  <c r="H78" i="1"/>
  <c r="AJ77" i="1"/>
  <c r="AF77" i="1"/>
  <c r="AB77" i="1"/>
  <c r="X77" i="1"/>
  <c r="T77" i="1"/>
  <c r="P77" i="1"/>
  <c r="L77" i="1"/>
  <c r="H77" i="1"/>
  <c r="AJ76" i="1"/>
  <c r="AF76" i="1"/>
  <c r="AB76" i="1"/>
  <c r="X76" i="1"/>
  <c r="T76" i="1"/>
  <c r="P76" i="1"/>
  <c r="L76" i="1"/>
  <c r="H76" i="1"/>
  <c r="AJ75" i="1"/>
  <c r="AF75" i="1"/>
  <c r="AB75" i="1"/>
  <c r="X75" i="1"/>
  <c r="T75" i="1"/>
  <c r="P75" i="1"/>
  <c r="L75" i="1"/>
  <c r="H75" i="1"/>
  <c r="AJ74" i="1"/>
  <c r="AF74" i="1"/>
  <c r="AB74" i="1"/>
  <c r="X74" i="1"/>
  <c r="T74" i="1"/>
  <c r="P74" i="1"/>
  <c r="L74" i="1"/>
  <c r="H74" i="1"/>
  <c r="AJ73" i="1"/>
  <c r="AF73" i="1"/>
  <c r="AB73" i="1"/>
  <c r="X73" i="1"/>
  <c r="T73" i="1"/>
  <c r="P73" i="1"/>
  <c r="L73" i="1"/>
  <c r="H73" i="1"/>
  <c r="AJ72" i="1"/>
  <c r="AF72" i="1"/>
  <c r="AB72" i="1"/>
  <c r="X72" i="1"/>
  <c r="T72" i="1"/>
  <c r="P72" i="1"/>
  <c r="L72" i="1"/>
  <c r="H72" i="1"/>
  <c r="AJ71" i="1"/>
  <c r="AF71" i="1"/>
  <c r="AB71" i="1"/>
  <c r="X71" i="1"/>
  <c r="T71" i="1"/>
  <c r="P71" i="1"/>
  <c r="L71" i="1"/>
  <c r="H71" i="1"/>
  <c r="AJ69" i="1"/>
  <c r="AF69" i="1"/>
  <c r="AB69" i="1"/>
  <c r="X69" i="1"/>
  <c r="T69" i="1"/>
  <c r="P69" i="1"/>
  <c r="L69" i="1"/>
  <c r="H69" i="1"/>
  <c r="AJ68" i="1"/>
  <c r="AF68" i="1"/>
  <c r="AB68" i="1"/>
  <c r="X68" i="1"/>
  <c r="T68" i="1"/>
  <c r="P68" i="1"/>
  <c r="L68" i="1"/>
  <c r="H68" i="1"/>
  <c r="AJ70" i="1"/>
  <c r="AF70" i="1"/>
  <c r="AB70" i="1"/>
  <c r="X70" i="1"/>
  <c r="T70" i="1"/>
  <c r="P70" i="1"/>
  <c r="L70" i="1"/>
  <c r="H70" i="1"/>
  <c r="AJ67" i="1"/>
  <c r="AF67" i="1"/>
  <c r="AB67" i="1"/>
  <c r="X67" i="1"/>
  <c r="T67" i="1"/>
  <c r="P67" i="1"/>
  <c r="L67" i="1"/>
  <c r="H67" i="1"/>
  <c r="AJ66" i="1"/>
  <c r="AF66" i="1"/>
  <c r="AB66" i="1"/>
  <c r="X66" i="1"/>
  <c r="T66" i="1"/>
  <c r="P66" i="1"/>
  <c r="L66" i="1"/>
  <c r="H66" i="1"/>
  <c r="AJ65" i="1"/>
  <c r="AF65" i="1"/>
  <c r="AB65" i="1"/>
  <c r="X65" i="1"/>
  <c r="T65" i="1"/>
  <c r="P65" i="1"/>
  <c r="L65" i="1"/>
  <c r="H65" i="1"/>
  <c r="AJ64" i="1"/>
  <c r="AF64" i="1"/>
  <c r="AB64" i="1"/>
  <c r="X64" i="1"/>
  <c r="T64" i="1"/>
  <c r="P64" i="1"/>
  <c r="L64" i="1"/>
  <c r="H64" i="1"/>
  <c r="AJ63" i="1"/>
  <c r="AF63" i="1"/>
  <c r="AB63" i="1"/>
  <c r="X63" i="1"/>
  <c r="T63" i="1"/>
  <c r="P63" i="1"/>
  <c r="L63" i="1"/>
  <c r="H63" i="1"/>
  <c r="AJ62" i="1"/>
  <c r="AF62" i="1"/>
  <c r="AB62" i="1"/>
  <c r="X62" i="1"/>
  <c r="T62" i="1"/>
  <c r="P62" i="1"/>
  <c r="L62" i="1"/>
  <c r="H62" i="1"/>
  <c r="AJ61" i="1"/>
  <c r="AF61" i="1"/>
  <c r="AB61" i="1"/>
  <c r="X61" i="1"/>
  <c r="T61" i="1"/>
  <c r="P61" i="1"/>
  <c r="L61" i="1"/>
  <c r="H61" i="1"/>
  <c r="AJ60" i="1"/>
  <c r="AF60" i="1"/>
  <c r="AB60" i="1"/>
  <c r="X60" i="1"/>
  <c r="T60" i="1"/>
  <c r="P60" i="1"/>
  <c r="L60" i="1"/>
  <c r="H60" i="1"/>
  <c r="AJ59" i="1"/>
  <c r="AF59" i="1"/>
  <c r="AB59" i="1"/>
  <c r="X59" i="1"/>
  <c r="T59" i="1"/>
  <c r="P59" i="1"/>
  <c r="L59" i="1"/>
  <c r="H59" i="1"/>
  <c r="AJ58" i="1"/>
  <c r="AF58" i="1"/>
  <c r="AB58" i="1"/>
  <c r="X58" i="1"/>
  <c r="T58" i="1"/>
  <c r="P58" i="1"/>
  <c r="L58" i="1"/>
  <c r="H58" i="1"/>
  <c r="AJ56" i="1"/>
  <c r="AF56" i="1"/>
  <c r="AB56" i="1"/>
  <c r="X56" i="1"/>
  <c r="T56" i="1"/>
  <c r="P56" i="1"/>
  <c r="L56" i="1"/>
  <c r="H56" i="1"/>
  <c r="AJ57" i="1"/>
  <c r="AF57" i="1"/>
  <c r="AB57" i="1"/>
  <c r="X57" i="1"/>
  <c r="T57" i="1"/>
  <c r="P57" i="1"/>
  <c r="L57" i="1"/>
  <c r="H57" i="1"/>
  <c r="AJ55" i="1"/>
  <c r="AF55" i="1"/>
  <c r="AB55" i="1"/>
  <c r="X55" i="1"/>
  <c r="T55" i="1"/>
  <c r="P55" i="1"/>
  <c r="L55" i="1"/>
  <c r="H55" i="1"/>
  <c r="AJ53" i="1"/>
  <c r="AF53" i="1"/>
  <c r="AB53" i="1"/>
  <c r="X53" i="1"/>
  <c r="T53" i="1"/>
  <c r="P53" i="1"/>
  <c r="L53" i="1"/>
  <c r="H53" i="1"/>
  <c r="AJ54" i="1"/>
  <c r="AF54" i="1"/>
  <c r="AB54" i="1"/>
  <c r="X54" i="1"/>
  <c r="T54" i="1"/>
  <c r="P54" i="1"/>
  <c r="L54" i="1"/>
  <c r="H54" i="1"/>
  <c r="AJ51" i="1"/>
  <c r="AF51" i="1"/>
  <c r="AB51" i="1"/>
  <c r="X51" i="1"/>
  <c r="T51" i="1"/>
  <c r="P51" i="1"/>
  <c r="L51" i="1"/>
  <c r="H51" i="1"/>
  <c r="AJ52" i="1"/>
  <c r="AF52" i="1"/>
  <c r="AB52" i="1"/>
  <c r="X52" i="1"/>
  <c r="T52" i="1"/>
  <c r="P52" i="1"/>
  <c r="L52" i="1"/>
  <c r="H52" i="1"/>
  <c r="AJ50" i="1"/>
  <c r="AF50" i="1"/>
  <c r="AB50" i="1"/>
  <c r="X50" i="1"/>
  <c r="T50" i="1"/>
  <c r="P50" i="1"/>
  <c r="L50" i="1"/>
  <c r="H50" i="1"/>
  <c r="AJ48" i="1"/>
  <c r="AF48" i="1"/>
  <c r="AB48" i="1"/>
  <c r="X48" i="1"/>
  <c r="T48" i="1"/>
  <c r="P48" i="1"/>
  <c r="L48" i="1"/>
  <c r="H48" i="1"/>
  <c r="AJ49" i="1"/>
  <c r="AF49" i="1"/>
  <c r="AB49" i="1"/>
  <c r="X49" i="1"/>
  <c r="T49" i="1"/>
  <c r="P49" i="1"/>
  <c r="L49" i="1"/>
  <c r="H49" i="1"/>
  <c r="AJ47" i="1"/>
  <c r="AF47" i="1"/>
  <c r="AB47" i="1"/>
  <c r="X47" i="1"/>
  <c r="T47" i="1"/>
  <c r="P47" i="1"/>
  <c r="L47" i="1"/>
  <c r="H47" i="1"/>
  <c r="AJ46" i="1"/>
  <c r="AF46" i="1"/>
  <c r="AB46" i="1"/>
  <c r="X46" i="1"/>
  <c r="T46" i="1"/>
  <c r="P46" i="1"/>
  <c r="L46" i="1"/>
  <c r="H46" i="1"/>
  <c r="AJ45" i="1"/>
  <c r="AF45" i="1"/>
  <c r="AB45" i="1"/>
  <c r="X45" i="1"/>
  <c r="T45" i="1"/>
  <c r="P45" i="1"/>
  <c r="L45" i="1"/>
  <c r="H45" i="1"/>
  <c r="AJ44" i="1"/>
  <c r="AF44" i="1"/>
  <c r="AB44" i="1"/>
  <c r="X44" i="1"/>
  <c r="T44" i="1"/>
  <c r="P44" i="1"/>
  <c r="L44" i="1"/>
  <c r="H44" i="1"/>
  <c r="AJ42" i="1"/>
  <c r="AF42" i="1"/>
  <c r="AB42" i="1"/>
  <c r="X42" i="1"/>
  <c r="T42" i="1"/>
  <c r="P42" i="1"/>
  <c r="L42" i="1"/>
  <c r="H42" i="1"/>
  <c r="AJ43" i="1"/>
  <c r="AF43" i="1"/>
  <c r="AB43" i="1"/>
  <c r="X43" i="1"/>
  <c r="T43" i="1"/>
  <c r="P43" i="1"/>
  <c r="L43" i="1"/>
  <c r="H43" i="1"/>
  <c r="AJ41" i="1"/>
  <c r="AF41" i="1"/>
  <c r="AB41" i="1"/>
  <c r="X41" i="1"/>
  <c r="T41" i="1"/>
  <c r="P41" i="1"/>
  <c r="L41" i="1"/>
  <c r="H41" i="1"/>
  <c r="AJ38" i="1"/>
  <c r="AF38" i="1"/>
  <c r="AB38" i="1"/>
  <c r="X38" i="1"/>
  <c r="T38" i="1"/>
  <c r="P38" i="1"/>
  <c r="L38" i="1"/>
  <c r="H38" i="1"/>
  <c r="AJ39" i="1"/>
  <c r="AF39" i="1"/>
  <c r="AB39" i="1"/>
  <c r="X39" i="1"/>
  <c r="T39" i="1"/>
  <c r="P39" i="1"/>
  <c r="L39" i="1"/>
  <c r="H39" i="1"/>
  <c r="AJ40" i="1"/>
  <c r="AF40" i="1"/>
  <c r="AB40" i="1"/>
  <c r="X40" i="1"/>
  <c r="T40" i="1"/>
  <c r="P40" i="1"/>
  <c r="L40" i="1"/>
  <c r="H40" i="1"/>
  <c r="AJ37" i="1"/>
  <c r="AF37" i="1"/>
  <c r="AB37" i="1"/>
  <c r="X37" i="1"/>
  <c r="T37" i="1"/>
  <c r="P37" i="1"/>
  <c r="L37" i="1"/>
  <c r="H37" i="1"/>
  <c r="AJ36" i="1"/>
  <c r="AF36" i="1"/>
  <c r="AB36" i="1"/>
  <c r="X36" i="1"/>
  <c r="T36" i="1"/>
  <c r="P36" i="1"/>
  <c r="L36" i="1"/>
  <c r="H36" i="1"/>
  <c r="AJ35" i="1"/>
  <c r="AF35" i="1"/>
  <c r="AB35" i="1"/>
  <c r="X35" i="1"/>
  <c r="T35" i="1"/>
  <c r="P35" i="1"/>
  <c r="L35" i="1"/>
  <c r="H35" i="1"/>
  <c r="AJ34" i="1"/>
  <c r="AF34" i="1"/>
  <c r="AB34" i="1"/>
  <c r="X34" i="1"/>
  <c r="T34" i="1"/>
  <c r="P34" i="1"/>
  <c r="L34" i="1"/>
  <c r="H34" i="1"/>
  <c r="AJ33" i="1"/>
  <c r="AF33" i="1"/>
  <c r="AB33" i="1"/>
  <c r="X33" i="1"/>
  <c r="T33" i="1"/>
  <c r="P33" i="1"/>
  <c r="L33" i="1"/>
  <c r="H33" i="1"/>
  <c r="AJ32" i="1"/>
  <c r="AF32" i="1"/>
  <c r="AB32" i="1"/>
  <c r="X32" i="1"/>
  <c r="T32" i="1"/>
  <c r="P32" i="1"/>
  <c r="L32" i="1"/>
  <c r="H32" i="1"/>
  <c r="AJ30" i="1"/>
  <c r="AF30" i="1"/>
  <c r="AB30" i="1"/>
  <c r="X30" i="1"/>
  <c r="T30" i="1"/>
  <c r="P30" i="1"/>
  <c r="L30" i="1"/>
  <c r="H30" i="1"/>
  <c r="AJ31" i="1"/>
  <c r="AF31" i="1"/>
  <c r="AB31" i="1"/>
  <c r="X31" i="1"/>
  <c r="T31" i="1"/>
  <c r="P31" i="1"/>
  <c r="L31" i="1"/>
  <c r="H31" i="1"/>
  <c r="AJ29" i="1"/>
  <c r="AF29" i="1"/>
  <c r="AB29" i="1"/>
  <c r="X29" i="1"/>
  <c r="T29" i="1"/>
  <c r="P29" i="1"/>
  <c r="L29" i="1"/>
  <c r="H29" i="1"/>
  <c r="AJ26" i="1"/>
  <c r="AF26" i="1"/>
  <c r="AB26" i="1"/>
  <c r="X26" i="1"/>
  <c r="T26" i="1"/>
  <c r="P26" i="1"/>
  <c r="L26" i="1"/>
  <c r="H26" i="1"/>
  <c r="AJ28" i="1"/>
  <c r="AF28" i="1"/>
  <c r="AB28" i="1"/>
  <c r="X28" i="1"/>
  <c r="T28" i="1"/>
  <c r="P28" i="1"/>
  <c r="L28" i="1"/>
  <c r="H28" i="1"/>
  <c r="AJ27" i="1"/>
  <c r="AF27" i="1"/>
  <c r="AB27" i="1"/>
  <c r="X27" i="1"/>
  <c r="T27" i="1"/>
  <c r="P27" i="1"/>
  <c r="L27" i="1"/>
  <c r="H27" i="1"/>
  <c r="AJ25" i="1"/>
  <c r="AF25" i="1"/>
  <c r="AB25" i="1"/>
  <c r="X25" i="1"/>
  <c r="T25" i="1"/>
  <c r="P25" i="1"/>
  <c r="L25" i="1"/>
  <c r="H25" i="1"/>
  <c r="AJ23" i="1"/>
  <c r="AF23" i="1"/>
  <c r="AB23" i="1"/>
  <c r="X23" i="1"/>
  <c r="T23" i="1"/>
  <c r="P23" i="1"/>
  <c r="L23" i="1"/>
  <c r="H23" i="1"/>
  <c r="AJ24" i="1"/>
  <c r="AF24" i="1"/>
  <c r="AB24" i="1"/>
  <c r="X24" i="1"/>
  <c r="T24" i="1"/>
  <c r="P24" i="1"/>
  <c r="L24" i="1"/>
  <c r="H24" i="1"/>
  <c r="AJ21" i="1"/>
  <c r="AF21" i="1"/>
  <c r="AB21" i="1"/>
  <c r="X21" i="1"/>
  <c r="T21" i="1"/>
  <c r="P21" i="1"/>
  <c r="L21" i="1"/>
  <c r="H21" i="1"/>
  <c r="AJ22" i="1"/>
  <c r="AF22" i="1"/>
  <c r="AB22" i="1"/>
  <c r="X22" i="1"/>
  <c r="T22" i="1"/>
  <c r="P22" i="1"/>
  <c r="L22" i="1"/>
  <c r="H22" i="1"/>
  <c r="AJ20" i="1"/>
  <c r="AF20" i="1"/>
  <c r="AB20" i="1"/>
  <c r="X20" i="1"/>
  <c r="T20" i="1"/>
  <c r="P20" i="1"/>
  <c r="L20" i="1"/>
  <c r="H20" i="1"/>
  <c r="AJ19" i="1"/>
  <c r="AF19" i="1"/>
  <c r="AB19" i="1"/>
  <c r="X19" i="1"/>
  <c r="T19" i="1"/>
  <c r="P19" i="1"/>
  <c r="L19" i="1"/>
  <c r="H19" i="1"/>
  <c r="AJ18" i="1"/>
  <c r="AF18" i="1"/>
  <c r="AB18" i="1"/>
  <c r="X18" i="1"/>
  <c r="T18" i="1"/>
  <c r="P18" i="1"/>
  <c r="L18" i="1"/>
  <c r="H18" i="1"/>
  <c r="AJ17" i="1"/>
  <c r="AF17" i="1"/>
  <c r="AB17" i="1"/>
  <c r="X17" i="1"/>
  <c r="T17" i="1"/>
  <c r="P17" i="1"/>
  <c r="L17" i="1"/>
  <c r="H17" i="1"/>
  <c r="AJ16" i="1"/>
  <c r="AF16" i="1"/>
  <c r="AB16" i="1"/>
  <c r="X16" i="1"/>
  <c r="T16" i="1"/>
  <c r="P16" i="1"/>
  <c r="L16" i="1"/>
  <c r="H16" i="1"/>
  <c r="AJ15" i="1"/>
  <c r="AF15" i="1"/>
  <c r="AB15" i="1"/>
  <c r="X15" i="1"/>
  <c r="T15" i="1"/>
  <c r="P15" i="1"/>
  <c r="L15" i="1"/>
  <c r="H15" i="1"/>
  <c r="AJ14" i="1"/>
  <c r="AF14" i="1"/>
  <c r="AB14" i="1"/>
  <c r="X14" i="1"/>
  <c r="T14" i="1"/>
  <c r="P14" i="1"/>
  <c r="L14" i="1"/>
  <c r="H14" i="1"/>
  <c r="AJ13" i="1"/>
  <c r="AF13" i="1"/>
  <c r="AB13" i="1"/>
  <c r="X13" i="1"/>
  <c r="T13" i="1"/>
  <c r="P13" i="1"/>
  <c r="L13" i="1"/>
  <c r="H13" i="1"/>
  <c r="AJ11" i="1"/>
  <c r="AF11" i="1"/>
  <c r="AB11" i="1"/>
  <c r="X11" i="1"/>
  <c r="T11" i="1"/>
  <c r="P11" i="1"/>
  <c r="L11" i="1"/>
  <c r="H11" i="1"/>
  <c r="AJ12" i="1"/>
  <c r="AF12" i="1"/>
  <c r="AB12" i="1"/>
  <c r="X12" i="1"/>
  <c r="T12" i="1"/>
  <c r="P12" i="1"/>
  <c r="L12" i="1"/>
  <c r="H12" i="1"/>
  <c r="AJ9" i="1"/>
  <c r="AF9" i="1"/>
  <c r="AB9" i="1"/>
  <c r="X9" i="1"/>
  <c r="T9" i="1"/>
  <c r="P9" i="1"/>
  <c r="L9" i="1"/>
  <c r="H9" i="1"/>
  <c r="AJ8" i="1"/>
  <c r="AF8" i="1"/>
  <c r="AB8" i="1"/>
  <c r="X8" i="1"/>
  <c r="T8" i="1"/>
  <c r="P8" i="1"/>
  <c r="L8" i="1"/>
  <c r="H8" i="1"/>
  <c r="AJ10" i="1"/>
  <c r="AF10" i="1"/>
  <c r="AB10" i="1"/>
  <c r="X10" i="1"/>
  <c r="T10" i="1"/>
  <c r="P10" i="1"/>
  <c r="L10" i="1"/>
  <c r="H10" i="1"/>
  <c r="AJ7" i="1"/>
  <c r="AF7" i="1"/>
  <c r="AB7" i="1"/>
  <c r="X7" i="1"/>
  <c r="T7" i="1"/>
  <c r="P7" i="1"/>
  <c r="L7" i="1"/>
  <c r="H7" i="1"/>
  <c r="AJ6" i="1"/>
  <c r="AF6" i="1"/>
  <c r="AB6" i="1"/>
  <c r="X6" i="1"/>
  <c r="T6" i="1"/>
  <c r="P6" i="1"/>
  <c r="L6" i="1"/>
  <c r="H6" i="1"/>
  <c r="AJ5" i="1"/>
  <c r="AF5" i="1"/>
  <c r="AB5" i="1"/>
  <c r="X5" i="1"/>
  <c r="T5" i="1"/>
  <c r="P5" i="1"/>
  <c r="L5" i="1"/>
  <c r="H5" i="1"/>
  <c r="AJ4" i="1"/>
  <c r="AF4" i="1"/>
  <c r="AB4" i="1"/>
  <c r="X4" i="1"/>
  <c r="T4" i="1"/>
  <c r="P4" i="1"/>
  <c r="L4" i="1"/>
  <c r="H4" i="1"/>
  <c r="AJ3" i="1"/>
  <c r="AF3" i="1"/>
  <c r="AB3" i="1"/>
  <c r="X3" i="1"/>
  <c r="T3" i="1"/>
  <c r="P3" i="1"/>
  <c r="L3" i="1"/>
  <c r="H3" i="1"/>
  <c r="AJ2" i="1"/>
  <c r="AF2" i="1"/>
  <c r="AB2" i="1"/>
  <c r="X2" i="1"/>
  <c r="T2" i="1"/>
  <c r="P2" i="1"/>
  <c r="L2" i="1"/>
  <c r="H2" i="1"/>
  <c r="AK131" i="1" l="1"/>
  <c r="AM131" i="1" s="1"/>
  <c r="AK149" i="1"/>
  <c r="AM149" i="1" s="1"/>
  <c r="AN149" i="1" s="1"/>
  <c r="AK16" i="1"/>
  <c r="AM16" i="1" s="1"/>
  <c r="AN16" i="1" s="1"/>
  <c r="AK18" i="1"/>
  <c r="AM18" i="1" s="1"/>
  <c r="AN18" i="1" s="1"/>
  <c r="AK21" i="1"/>
  <c r="AM21" i="1" s="1"/>
  <c r="AN21" i="1" s="1"/>
  <c r="AK45" i="1"/>
  <c r="AM45" i="1" s="1"/>
  <c r="AN45" i="1" s="1"/>
  <c r="AK51" i="1"/>
  <c r="AM51" i="1" s="1"/>
  <c r="AN51" i="1" s="1"/>
  <c r="AK53" i="1"/>
  <c r="AM53" i="1" s="1"/>
  <c r="AN53" i="1" s="1"/>
  <c r="AK56" i="1"/>
  <c r="AM56" i="1" s="1"/>
  <c r="AN56" i="1" s="1"/>
  <c r="AK60" i="1"/>
  <c r="AM60" i="1" s="1"/>
  <c r="AN60" i="1" s="1"/>
  <c r="AK66" i="1"/>
  <c r="AM66" i="1" s="1"/>
  <c r="AN66" i="1" s="1"/>
  <c r="AK72" i="1"/>
  <c r="AM72" i="1" s="1"/>
  <c r="AN72" i="1" s="1"/>
  <c r="AK78" i="1"/>
  <c r="AM78" i="1" s="1"/>
  <c r="AN78" i="1" s="1"/>
  <c r="AK49" i="1"/>
  <c r="AM49" i="1" s="1"/>
  <c r="AN49" i="1" s="1"/>
  <c r="AK52" i="1"/>
  <c r="AM52" i="1" s="1"/>
  <c r="AN52" i="1" s="1"/>
  <c r="AK69" i="1"/>
  <c r="AM69" i="1" s="1"/>
  <c r="AN69" i="1" s="1"/>
  <c r="AK85" i="1"/>
  <c r="AM85" i="1" s="1"/>
  <c r="AN85" i="1" s="1"/>
  <c r="AK15" i="1"/>
  <c r="AM15" i="1" s="1"/>
  <c r="AN15" i="1" s="1"/>
  <c r="AK22" i="1"/>
  <c r="AM22" i="1" s="1"/>
  <c r="AN22" i="1" s="1"/>
  <c r="AK138" i="1"/>
  <c r="AM138" i="1" s="1"/>
  <c r="AN138" i="1" s="1"/>
  <c r="AK46" i="1"/>
  <c r="AM46" i="1" s="1"/>
  <c r="AN46" i="1" s="1"/>
  <c r="AK7" i="1"/>
  <c r="AM7" i="1" s="1"/>
  <c r="AN7" i="1" s="1"/>
  <c r="AK4" i="1"/>
  <c r="AM4" i="1" s="1"/>
  <c r="AN4" i="1" s="1"/>
  <c r="AK93" i="1"/>
  <c r="AM93" i="1" s="1"/>
  <c r="AN93" i="1" s="1"/>
  <c r="AK2" i="1"/>
  <c r="AM2" i="1" s="1"/>
  <c r="AN2" i="1" s="1"/>
  <c r="AK58" i="1"/>
  <c r="AM58" i="1" s="1"/>
  <c r="AN58" i="1" s="1"/>
  <c r="AK64" i="1"/>
  <c r="AM64" i="1" s="1"/>
  <c r="AN64" i="1" s="1"/>
  <c r="AK95" i="1"/>
  <c r="AM95" i="1" s="1"/>
  <c r="AK105" i="1"/>
  <c r="AM105" i="1" s="1"/>
  <c r="AN105" i="1" s="1"/>
  <c r="AK111" i="1"/>
  <c r="AM111" i="1" s="1"/>
  <c r="AN111" i="1" s="1"/>
  <c r="AK113" i="1"/>
  <c r="AM113" i="1" s="1"/>
  <c r="AN113" i="1" s="1"/>
  <c r="AK127" i="1"/>
  <c r="AM127" i="1" s="1"/>
  <c r="AN127" i="1" s="1"/>
  <c r="AK12" i="1"/>
  <c r="AM12" i="1" s="1"/>
  <c r="AN12" i="1" s="1"/>
  <c r="AK30" i="1"/>
  <c r="AM30" i="1" s="1"/>
  <c r="AK37" i="1"/>
  <c r="AM37" i="1" s="1"/>
  <c r="AN37" i="1" s="1"/>
  <c r="AK82" i="1"/>
  <c r="AM82" i="1" s="1"/>
  <c r="AN82" i="1" s="1"/>
  <c r="AK88" i="1"/>
  <c r="AM88" i="1" s="1"/>
  <c r="AN88" i="1" s="1"/>
  <c r="AK5" i="1"/>
  <c r="AM5" i="1" s="1"/>
  <c r="AN5" i="1" s="1"/>
  <c r="AK101" i="1"/>
  <c r="AM101" i="1" s="1"/>
  <c r="AN101" i="1" s="1"/>
  <c r="AK109" i="1"/>
  <c r="AM109" i="1" s="1"/>
  <c r="AN109" i="1" s="1"/>
  <c r="AK118" i="1"/>
  <c r="AM118" i="1" s="1"/>
  <c r="AN118" i="1" s="1"/>
  <c r="AK25" i="1"/>
  <c r="AM25" i="1" s="1"/>
  <c r="AN25" i="1" s="1"/>
  <c r="AK35" i="1"/>
  <c r="AM35" i="1" s="1"/>
  <c r="AN35" i="1" s="1"/>
  <c r="AK62" i="1"/>
  <c r="AM62" i="1" s="1"/>
  <c r="AN62" i="1" s="1"/>
  <c r="AK74" i="1"/>
  <c r="AM74" i="1" s="1"/>
  <c r="AN74" i="1" s="1"/>
  <c r="AK80" i="1"/>
  <c r="AM80" i="1" s="1"/>
  <c r="AN80" i="1" s="1"/>
  <c r="AK14" i="1"/>
  <c r="AM14" i="1" s="1"/>
  <c r="AN14" i="1" s="1"/>
  <c r="AK47" i="1"/>
  <c r="AM47" i="1" s="1"/>
  <c r="AN47" i="1" s="1"/>
  <c r="AK54" i="1"/>
  <c r="AM54" i="1" s="1"/>
  <c r="AN54" i="1" s="1"/>
  <c r="AK59" i="1"/>
  <c r="AM59" i="1" s="1"/>
  <c r="AN59" i="1" s="1"/>
  <c r="AK71" i="1"/>
  <c r="AM71" i="1" s="1"/>
  <c r="AN71" i="1" s="1"/>
  <c r="AK92" i="1"/>
  <c r="AM92" i="1" s="1"/>
  <c r="AN92" i="1" s="1"/>
  <c r="AK94" i="1"/>
  <c r="AM94" i="1" s="1"/>
  <c r="AN94" i="1" s="1"/>
  <c r="AK98" i="1"/>
  <c r="AM98" i="1" s="1"/>
  <c r="AN98" i="1" s="1"/>
  <c r="AK107" i="1"/>
  <c r="AM107" i="1" s="1"/>
  <c r="AN107" i="1" s="1"/>
  <c r="AK112" i="1"/>
  <c r="AM112" i="1" s="1"/>
  <c r="AN112" i="1" s="1"/>
  <c r="AK119" i="1"/>
  <c r="AM119" i="1" s="1"/>
  <c r="AN119" i="1" s="1"/>
  <c r="AK124" i="1"/>
  <c r="AM124" i="1" s="1"/>
  <c r="AN124" i="1" s="1"/>
  <c r="AK128" i="1"/>
  <c r="AM128" i="1" s="1"/>
  <c r="AN128" i="1" s="1"/>
  <c r="AK133" i="1"/>
  <c r="AM133" i="1" s="1"/>
  <c r="AN133" i="1" s="1"/>
  <c r="AK137" i="1"/>
  <c r="AM137" i="1" s="1"/>
  <c r="AN137" i="1" s="1"/>
  <c r="AK139" i="1"/>
  <c r="AM139" i="1" s="1"/>
  <c r="AN139" i="1" s="1"/>
  <c r="AK143" i="1"/>
  <c r="AM143" i="1" s="1"/>
  <c r="AN143" i="1" s="1"/>
  <c r="AK146" i="1"/>
  <c r="AM146" i="1" s="1"/>
  <c r="AN146" i="1" s="1"/>
  <c r="AK148" i="1"/>
  <c r="AM148" i="1" s="1"/>
  <c r="AN148" i="1" s="1"/>
  <c r="AK9" i="1"/>
  <c r="AM9" i="1" s="1"/>
  <c r="AN9" i="1" s="1"/>
  <c r="AK100" i="1"/>
  <c r="AM100" i="1" s="1"/>
  <c r="AN100" i="1" s="1"/>
  <c r="AK123" i="1"/>
  <c r="AM123" i="1" s="1"/>
  <c r="AN123" i="1" s="1"/>
  <c r="AK3" i="1"/>
  <c r="AM3" i="1" s="1"/>
  <c r="AN3" i="1" s="1"/>
  <c r="AK6" i="1"/>
  <c r="AM6" i="1" s="1"/>
  <c r="AK24" i="1"/>
  <c r="AM24" i="1" s="1"/>
  <c r="AN24" i="1" s="1"/>
  <c r="AK27" i="1"/>
  <c r="AM27" i="1" s="1"/>
  <c r="AN27" i="1" s="1"/>
  <c r="AK26" i="1"/>
  <c r="AM26" i="1" s="1"/>
  <c r="AN26" i="1" s="1"/>
  <c r="AK41" i="1"/>
  <c r="AM41" i="1" s="1"/>
  <c r="AK76" i="1"/>
  <c r="AM76" i="1" s="1"/>
  <c r="AN76" i="1" s="1"/>
  <c r="AK86" i="1"/>
  <c r="AM86" i="1" s="1"/>
  <c r="AN86" i="1" s="1"/>
  <c r="AK17" i="1"/>
  <c r="AM17" i="1" s="1"/>
  <c r="AN17" i="1" s="1"/>
  <c r="AK20" i="1"/>
  <c r="AM20" i="1" s="1"/>
  <c r="AN20" i="1" s="1"/>
  <c r="AK23" i="1"/>
  <c r="AM23" i="1" s="1"/>
  <c r="AN23" i="1" s="1"/>
  <c r="AK32" i="1"/>
  <c r="AM32" i="1" s="1"/>
  <c r="AN32" i="1" s="1"/>
  <c r="AK40" i="1"/>
  <c r="AM40" i="1" s="1"/>
  <c r="AN40" i="1" s="1"/>
  <c r="AK65" i="1"/>
  <c r="AM65" i="1" s="1"/>
  <c r="AN65" i="1" s="1"/>
  <c r="AK68" i="1"/>
  <c r="AM68" i="1" s="1"/>
  <c r="AN68" i="1" s="1"/>
  <c r="AK83" i="1"/>
  <c r="AM83" i="1" s="1"/>
  <c r="AN83" i="1" s="1"/>
  <c r="AK90" i="1"/>
  <c r="AM90" i="1" s="1"/>
  <c r="AN90" i="1" s="1"/>
  <c r="AK99" i="1"/>
  <c r="AM99" i="1" s="1"/>
  <c r="AN99" i="1" s="1"/>
  <c r="AK104" i="1"/>
  <c r="AM104" i="1" s="1"/>
  <c r="AN104" i="1" s="1"/>
  <c r="AK110" i="1"/>
  <c r="AM110" i="1" s="1"/>
  <c r="AN110" i="1" s="1"/>
  <c r="AK117" i="1"/>
  <c r="AM117" i="1" s="1"/>
  <c r="AN117" i="1" s="1"/>
  <c r="AK122" i="1"/>
  <c r="AM122" i="1" s="1"/>
  <c r="AN122" i="1" s="1"/>
  <c r="AK129" i="1"/>
  <c r="AM129" i="1" s="1"/>
  <c r="AN129" i="1" s="1"/>
  <c r="AK19" i="1"/>
  <c r="AM19" i="1" s="1"/>
  <c r="AN19" i="1" s="1"/>
  <c r="AK121" i="1"/>
  <c r="AM121" i="1" s="1"/>
  <c r="AN121" i="1" s="1"/>
  <c r="AK8" i="1"/>
  <c r="AM8" i="1" s="1"/>
  <c r="AK11" i="1"/>
  <c r="AM11" i="1" s="1"/>
  <c r="AN11" i="1" s="1"/>
  <c r="AK28" i="1"/>
  <c r="AM28" i="1" s="1"/>
  <c r="AN28" i="1" s="1"/>
  <c r="AK36" i="1"/>
  <c r="AM36" i="1" s="1"/>
  <c r="AN36" i="1" s="1"/>
  <c r="AK43" i="1"/>
  <c r="AM43" i="1" s="1"/>
  <c r="AK75" i="1"/>
  <c r="AM75" i="1" s="1"/>
  <c r="AN75" i="1" s="1"/>
  <c r="AK81" i="1"/>
  <c r="AM81" i="1" s="1"/>
  <c r="AN81" i="1" s="1"/>
  <c r="AK87" i="1"/>
  <c r="AM87" i="1" s="1"/>
  <c r="AN87" i="1" s="1"/>
  <c r="AK96" i="1"/>
  <c r="AM96" i="1" s="1"/>
  <c r="AN96" i="1" s="1"/>
  <c r="AK103" i="1"/>
  <c r="AM103" i="1" s="1"/>
  <c r="AN103" i="1" s="1"/>
  <c r="AK115" i="1"/>
  <c r="AM115" i="1" s="1"/>
  <c r="AN115" i="1" s="1"/>
  <c r="AK126" i="1"/>
  <c r="AM126" i="1" s="1"/>
  <c r="AN126" i="1" s="1"/>
  <c r="AK134" i="1"/>
  <c r="AM134" i="1" s="1"/>
  <c r="AN134" i="1" s="1"/>
  <c r="AK141" i="1"/>
  <c r="AM141" i="1" s="1"/>
  <c r="AN141" i="1" s="1"/>
  <c r="AK147" i="1"/>
  <c r="AM147" i="1" s="1"/>
  <c r="AN147" i="1" s="1"/>
  <c r="AK132" i="1"/>
  <c r="AM132" i="1" s="1"/>
  <c r="AN132" i="1" s="1"/>
  <c r="AK136" i="1"/>
  <c r="AM136" i="1" s="1"/>
  <c r="AN136" i="1" s="1"/>
  <c r="AK145" i="1"/>
  <c r="AM145" i="1" s="1"/>
  <c r="AN145" i="1" s="1"/>
  <c r="AK150" i="1"/>
  <c r="AM150" i="1" s="1"/>
  <c r="AN150" i="1" s="1"/>
  <c r="P151" i="1"/>
  <c r="AF151" i="1"/>
  <c r="L151" i="1"/>
  <c r="H151" i="1"/>
  <c r="AB151" i="1"/>
  <c r="AJ151" i="1"/>
  <c r="X151" i="1"/>
  <c r="T151" i="1"/>
  <c r="AK13" i="1"/>
  <c r="AM13" i="1" s="1"/>
  <c r="AN13" i="1" s="1"/>
  <c r="AK33" i="1"/>
  <c r="AM33" i="1" s="1"/>
  <c r="AN33" i="1" s="1"/>
  <c r="AK39" i="1"/>
  <c r="AM39" i="1" s="1"/>
  <c r="AN39" i="1" s="1"/>
  <c r="AK44" i="1"/>
  <c r="AM44" i="1" s="1"/>
  <c r="AN44" i="1" s="1"/>
  <c r="AK50" i="1"/>
  <c r="AM50" i="1" s="1"/>
  <c r="AN50" i="1" s="1"/>
  <c r="AK57" i="1"/>
  <c r="AM57" i="1" s="1"/>
  <c r="AN57" i="1" s="1"/>
  <c r="AK10" i="1"/>
  <c r="AM10" i="1" s="1"/>
  <c r="AN10" i="1" s="1"/>
  <c r="AK31" i="1"/>
  <c r="AM31" i="1" s="1"/>
  <c r="AK61" i="1"/>
  <c r="AM61" i="1" s="1"/>
  <c r="AN61" i="1" s="1"/>
  <c r="AK73" i="1"/>
  <c r="AM73" i="1" s="1"/>
  <c r="AN73" i="1" s="1"/>
  <c r="AK79" i="1"/>
  <c r="AM79" i="1" s="1"/>
  <c r="AN79" i="1" s="1"/>
  <c r="AK84" i="1"/>
  <c r="AM84" i="1" s="1"/>
  <c r="AN84" i="1" s="1"/>
  <c r="AK91" i="1"/>
  <c r="AM91" i="1" s="1"/>
  <c r="AN91" i="1" s="1"/>
  <c r="AK97" i="1"/>
  <c r="AM97" i="1" s="1"/>
  <c r="AN97" i="1" s="1"/>
  <c r="AK42" i="1"/>
  <c r="AM42" i="1" s="1"/>
  <c r="AN42" i="1" s="1"/>
  <c r="AK48" i="1"/>
  <c r="AM48" i="1" s="1"/>
  <c r="AN48" i="1" s="1"/>
  <c r="AK55" i="1"/>
  <c r="AM55" i="1" s="1"/>
  <c r="AN55" i="1" s="1"/>
  <c r="AK63" i="1"/>
  <c r="AM63" i="1" s="1"/>
  <c r="AN63" i="1" s="1"/>
  <c r="AK70" i="1"/>
  <c r="AM70" i="1" s="1"/>
  <c r="AN70" i="1" s="1"/>
  <c r="AK77" i="1"/>
  <c r="AM77" i="1" s="1"/>
  <c r="AN77" i="1" s="1"/>
  <c r="AK102" i="1"/>
  <c r="AM102" i="1" s="1"/>
  <c r="AN102" i="1" s="1"/>
  <c r="AK108" i="1"/>
  <c r="AM108" i="1" s="1"/>
  <c r="AN108" i="1" s="1"/>
  <c r="AK114" i="1"/>
  <c r="AM114" i="1" s="1"/>
  <c r="AN114" i="1" s="1"/>
  <c r="AK120" i="1"/>
  <c r="AM120" i="1" s="1"/>
  <c r="AN120" i="1" s="1"/>
  <c r="AK125" i="1"/>
  <c r="AM125" i="1" s="1"/>
  <c r="AN125" i="1" s="1"/>
  <c r="AK130" i="1"/>
  <c r="AM130" i="1" s="1"/>
  <c r="AK135" i="1"/>
  <c r="AM135" i="1" s="1"/>
  <c r="AN135" i="1" s="1"/>
  <c r="AK142" i="1"/>
  <c r="AM142" i="1" s="1"/>
  <c r="AN142" i="1" s="1"/>
  <c r="AK144" i="1"/>
  <c r="AM144" i="1" s="1"/>
  <c r="AN144" i="1" s="1"/>
  <c r="AK29" i="1"/>
  <c r="AM29" i="1" s="1"/>
  <c r="AN29" i="1" s="1"/>
  <c r="AK89" i="1"/>
  <c r="AM89" i="1" s="1"/>
  <c r="AN89" i="1" s="1"/>
  <c r="AK34" i="1"/>
  <c r="AM34" i="1" s="1"/>
  <c r="AN34" i="1" s="1"/>
  <c r="AK38" i="1"/>
  <c r="AM38" i="1" s="1"/>
  <c r="AN38" i="1" s="1"/>
  <c r="AK67" i="1"/>
  <c r="AM67" i="1" s="1"/>
  <c r="AN67" i="1" s="1"/>
  <c r="AK106" i="1"/>
  <c r="AM106" i="1" s="1"/>
  <c r="AN106" i="1" s="1"/>
  <c r="AK116" i="1"/>
  <c r="AM116" i="1" s="1"/>
  <c r="AN116" i="1" s="1"/>
  <c r="AK140" i="1"/>
  <c r="AM140" i="1" s="1"/>
  <c r="AN140" i="1" s="1"/>
  <c r="AK151" i="1" l="1"/>
  <c r="AM151" i="1" s="1"/>
  <c r="AN151" i="1" s="1"/>
</calcChain>
</file>

<file path=xl/sharedStrings.xml><?xml version="1.0" encoding="utf-8"?>
<sst xmlns="http://schemas.openxmlformats.org/spreadsheetml/2006/main" count="465" uniqueCount="356">
  <si>
    <t>NIM</t>
  </si>
  <si>
    <t>GRADE</t>
  </si>
  <si>
    <t>Hadir Sosialisasi</t>
  </si>
  <si>
    <t>Afrizal Fadhli Al-Ghifari</t>
  </si>
  <si>
    <t>Habib Fauzan Nasution</t>
  </si>
  <si>
    <t>Muhammad Rafi</t>
  </si>
  <si>
    <t>Ahmad Muhammad Raihansyah</t>
  </si>
  <si>
    <t>Naufal Bayu Afrianto</t>
  </si>
  <si>
    <t>E</t>
  </si>
  <si>
    <t>Derajat Rizki Agung Anugrah Nandar</t>
  </si>
  <si>
    <t>Nadia Nazarina Putri</t>
  </si>
  <si>
    <t>Farrel Zhafran Halim</t>
  </si>
  <si>
    <t>Arief Ramadhiansyah</t>
  </si>
  <si>
    <t>Farid Pangestu Aji</t>
  </si>
  <si>
    <t>Nayla Navita</t>
  </si>
  <si>
    <t>Akhsan Abadi Amran</t>
  </si>
  <si>
    <t>Naufal Muhammad Ainurrachman</t>
  </si>
  <si>
    <t>Ridho Ramadhani Junaedi</t>
  </si>
  <si>
    <t>Maulana Akbar Defanda</t>
  </si>
  <si>
    <t>Dava Yustian Pratama</t>
  </si>
  <si>
    <t>Muhammad Ridho Santoso</t>
  </si>
  <si>
    <t>Adra Firdaus</t>
  </si>
  <si>
    <t>Trian Ageng Pangestu</t>
  </si>
  <si>
    <t>Muhamad Dani Ramadhan</t>
  </si>
  <si>
    <t>Raditya Fajar</t>
  </si>
  <si>
    <t>Anisa Rahmah</t>
  </si>
  <si>
    <t>Amalia Ayu Lestari</t>
  </si>
  <si>
    <t>I Made Ramanda Aditya Putra</t>
  </si>
  <si>
    <t>Ahmad Roby Surya</t>
  </si>
  <si>
    <t>Hadi Mulyawan</t>
  </si>
  <si>
    <t>Fatah Yasir Ilyan</t>
  </si>
  <si>
    <t>Nova Aldi Prasetyo</t>
  </si>
  <si>
    <t>DL-10</t>
  </si>
  <si>
    <t>Ferdinan Kurniawan</t>
  </si>
  <si>
    <t>Faqih Akmal Mubahis</t>
  </si>
  <si>
    <t>Moch Nelvin Junior</t>
  </si>
  <si>
    <t>DL-11</t>
  </si>
  <si>
    <t>Ruben William Pasaribu</t>
  </si>
  <si>
    <t>Eidelwise Prily Safana</t>
  </si>
  <si>
    <t>Fachryan Putra Nugraha</t>
  </si>
  <si>
    <t>DL-12</t>
  </si>
  <si>
    <t>Muhammad Dikril Zulkarnaen</t>
  </si>
  <si>
    <t>Ikwan Arudin</t>
  </si>
  <si>
    <t>Fahat Omar Yanury</t>
  </si>
  <si>
    <t>DL-13</t>
  </si>
  <si>
    <t>Muhammad Zidan Hermawan</t>
  </si>
  <si>
    <t>Lavizd Dawul Akmal</t>
  </si>
  <si>
    <t>Muhammad Faqih Ramadhan</t>
  </si>
  <si>
    <t>DL-14</t>
  </si>
  <si>
    <t>Delvino Davi Pratama</t>
  </si>
  <si>
    <t>Ahmad Taufik Hidayatulloh</t>
  </si>
  <si>
    <t>Muhammad Fitroh Khadafi</t>
  </si>
  <si>
    <t>DL-15</t>
  </si>
  <si>
    <t>Afla Akmal Ramadhan</t>
  </si>
  <si>
    <t>Alief Nurhalim</t>
  </si>
  <si>
    <t>Geisya Aurellia Ramadhini</t>
  </si>
  <si>
    <t>DL-16</t>
  </si>
  <si>
    <t>Muhammad Ikhsan</t>
  </si>
  <si>
    <t>Arum Sephia Inriani</t>
  </si>
  <si>
    <t>Muhamad Rizky Mubin Maricar</t>
  </si>
  <si>
    <t>DL-17</t>
  </si>
  <si>
    <t>Ilham Nurma Arifin</t>
  </si>
  <si>
    <t>Muhamad Izra Sulaeman</t>
  </si>
  <si>
    <t>Muhammad Azizi Rais</t>
  </si>
  <si>
    <t>DL-18</t>
  </si>
  <si>
    <t>Muhamad Krisna Adjani</t>
  </si>
  <si>
    <t>Noermanhadi Rasyid Wiguna</t>
  </si>
  <si>
    <t>Fabima Audrey Bustami</t>
  </si>
  <si>
    <t>DL-19</t>
  </si>
  <si>
    <t>Muhammad Athaya Akbar Fauzi</t>
  </si>
  <si>
    <t>Meira Aisha Shofiya</t>
  </si>
  <si>
    <t>Shafwan Rizqy Triadi</t>
  </si>
  <si>
    <t>DL-20</t>
  </si>
  <si>
    <t>Muhammad Farhan Alfian</t>
  </si>
  <si>
    <t>Salwa Khoirunisa Aryani</t>
  </si>
  <si>
    <t>Valentino Pahotan Simamora</t>
  </si>
  <si>
    <t>DL-21</t>
  </si>
  <si>
    <t>Reza Abdillah Prastian</t>
  </si>
  <si>
    <t>Winjaya Dharma Baharudin</t>
  </si>
  <si>
    <t>Aditya Wildan Darusman</t>
  </si>
  <si>
    <t>DL-22</t>
  </si>
  <si>
    <t>Muhammad Fathurrizki</t>
  </si>
  <si>
    <t>Yasya Fathul Huda Nugroho</t>
  </si>
  <si>
    <t>Athaya Fathin Muysaffa</t>
  </si>
  <si>
    <t>DL-23</t>
  </si>
  <si>
    <t>Kaspar Arie Karimata Kasih Sinambela</t>
  </si>
  <si>
    <t>Dio Mahesa Putra</t>
  </si>
  <si>
    <t>Muhammad Arya Rajab</t>
  </si>
  <si>
    <t>DL-24</t>
  </si>
  <si>
    <t>Nasrullah Arfa Arief</t>
  </si>
  <si>
    <t>Dewangga Januarta</t>
  </si>
  <si>
    <t>Rayhan Faristama</t>
  </si>
  <si>
    <t>DL-25</t>
  </si>
  <si>
    <t>Muhammad Irfan Akmal</t>
  </si>
  <si>
    <t>Riyo Vildy Tarsita Pratama</t>
  </si>
  <si>
    <t>Agung Boynanda</t>
  </si>
  <si>
    <t>DL-26</t>
  </si>
  <si>
    <t>Angga Maulana Andermawan</t>
  </si>
  <si>
    <t>Fajar Ramadhan</t>
  </si>
  <si>
    <t>Widad Haerul Salam</t>
  </si>
  <si>
    <t>DL-27</t>
  </si>
  <si>
    <t>Fariz Dwi Rendragraha</t>
  </si>
  <si>
    <t>Rizki Asnur Ramadhan</t>
  </si>
  <si>
    <t>Dinno Ahmadi Ramadhan</t>
  </si>
  <si>
    <t>DL-28</t>
  </si>
  <si>
    <t>Eja Jaisyu Muhammadi</t>
  </si>
  <si>
    <t>Andreas Damar Bagus Kusumo</t>
  </si>
  <si>
    <t>Muhammad Kazhimi Alkhatami</t>
  </si>
  <si>
    <t>DL-29</t>
  </si>
  <si>
    <t>Muhamad Dimas Saputra</t>
  </si>
  <si>
    <t>Naidasyahla Andini</t>
  </si>
  <si>
    <t>Muhammad Kholid Al Farauq</t>
  </si>
  <si>
    <t>DL-30</t>
  </si>
  <si>
    <t>Bella Azhar Kautsar</t>
  </si>
  <si>
    <t>Muhammad Rivaldy Pratama</t>
  </si>
  <si>
    <t>Naila Fadhila Azzahra</t>
  </si>
  <si>
    <t>DL-31</t>
  </si>
  <si>
    <t>Muhammad Aryadillah</t>
  </si>
  <si>
    <t>Daffa Nur Fauzan</t>
  </si>
  <si>
    <t>Andini Saibilla Putri</t>
  </si>
  <si>
    <t>DL-32</t>
  </si>
  <si>
    <t>Salsa Khoirun Nisa</t>
  </si>
  <si>
    <t>Dimas Adi Saputra</t>
  </si>
  <si>
    <t>Nur Muhammad Jibriel</t>
  </si>
  <si>
    <t>DL-33</t>
  </si>
  <si>
    <t>Rafi Akhtar Ramadhana</t>
  </si>
  <si>
    <t>Fauzan Fadholi Putra</t>
  </si>
  <si>
    <t>Muhammad Ikhyal Fadhli</t>
  </si>
  <si>
    <t>DL-34</t>
  </si>
  <si>
    <t>Ardi Febriansyah</t>
  </si>
  <si>
    <t>Fazli Nashwan Yusuf</t>
  </si>
  <si>
    <t>Muhammad Rizky Ghifari</t>
  </si>
  <si>
    <t>DL-35</t>
  </si>
  <si>
    <t>Maruliza Yusuf</t>
  </si>
  <si>
    <t>Naufal Razaan Anasti</t>
  </si>
  <si>
    <t>Muhammad Nabih Kausar Azzami</t>
  </si>
  <si>
    <t>DL-36</t>
  </si>
  <si>
    <t>Muhammad Rio Hendriansyah</t>
  </si>
  <si>
    <t>Restu Firmansyah</t>
  </si>
  <si>
    <t>Tamam Taufiqul Hakim</t>
  </si>
  <si>
    <t>DL-37</t>
  </si>
  <si>
    <t>Mukhyi Nasrul Sani</t>
  </si>
  <si>
    <t>Mochamad Bintang Ayra Lukman</t>
  </si>
  <si>
    <t>Humam Vito Rico Simanjuntak</t>
  </si>
  <si>
    <t>DL-38</t>
  </si>
  <si>
    <t>Ipaldi Kuma</t>
  </si>
  <si>
    <t>Novan Ramadhan Pratama</t>
  </si>
  <si>
    <t>Rahman Hidayat</t>
  </si>
  <si>
    <t>DL-39</t>
  </si>
  <si>
    <t>Muhamad Andrean Nugraha</t>
  </si>
  <si>
    <t>Rizky Verdana</t>
  </si>
  <si>
    <t>Fauzan Ramadhan</t>
  </si>
  <si>
    <t>DL-40</t>
  </si>
  <si>
    <t>Satrio</t>
  </si>
  <si>
    <t>Esa Rizki Firnanda</t>
  </si>
  <si>
    <t>Desty Rahmadita</t>
  </si>
  <si>
    <t>DL-41</t>
  </si>
  <si>
    <t>Alissa Syafa C</t>
  </si>
  <si>
    <t>Wilbert Manzo Paian</t>
  </si>
  <si>
    <t>Widla Muhammad Zidni Mufti</t>
  </si>
  <si>
    <t>DL-42</t>
  </si>
  <si>
    <t>Jultry Taufik Qurrahman</t>
  </si>
  <si>
    <t>Adjie Pamungkas</t>
  </si>
  <si>
    <t>Padre Willi Evans Simarmata</t>
  </si>
  <si>
    <t>DL-43</t>
  </si>
  <si>
    <t>Muhammad Raka Baskara</t>
  </si>
  <si>
    <t>Derry Ariadi</t>
  </si>
  <si>
    <t>Junior Tansatrisna</t>
  </si>
  <si>
    <t>Muchlis Rochimin</t>
  </si>
  <si>
    <t>DL-44</t>
  </si>
  <si>
    <t>Dzakwan Tamir Rahmat</t>
  </si>
  <si>
    <t>Muhammad Adiana Mazid</t>
  </si>
  <si>
    <t>Faiq Abyan Hafizh</t>
  </si>
  <si>
    <t>DL-45</t>
  </si>
  <si>
    <t>Raihan Riski Setiawan</t>
  </si>
  <si>
    <t>Helly Stephanie LG</t>
  </si>
  <si>
    <t>Reza Prahadiyana</t>
  </si>
  <si>
    <t>Simeon Wilfred Novaldi</t>
  </si>
  <si>
    <t>DL-46</t>
  </si>
  <si>
    <t>Achmad Adam Yogaswara</t>
  </si>
  <si>
    <t>Gabriel Fernando</t>
  </si>
  <si>
    <t>Faishal Fansuri</t>
  </si>
  <si>
    <t>Bagus Kurnia</t>
  </si>
  <si>
    <t>DL-47</t>
  </si>
  <si>
    <t>Aslam Syahputra</t>
  </si>
  <si>
    <t>Wijdaan Fajri Ramadhan</t>
  </si>
  <si>
    <t>Rengga Dava Erlansyah</t>
  </si>
  <si>
    <t>Athallah Zaidan</t>
  </si>
  <si>
    <t>Naufal Aydin Rafif</t>
  </si>
  <si>
    <t>DL-48</t>
  </si>
  <si>
    <t>Muhammad Ridho Azhari</t>
  </si>
  <si>
    <t>Yuma Rangga Malela</t>
  </si>
  <si>
    <t>Rifat Habibi Arya Rachmanda</t>
  </si>
  <si>
    <t>DL-49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</si>
  <si>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</si>
  <si>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</si>
  <si>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</si>
  <si>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</si>
  <si>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</si>
  <si>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</si>
  <si>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</si>
  <si>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</si>
  <si>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</si>
  <si>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</si>
  <si>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</si>
  <si>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</si>
  <si>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</si>
  <si>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</si>
  <si>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</si>
  <si>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</si>
  <si>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</si>
  <si>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</si>
  <si>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</si>
  <si>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</si>
  <si>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</si>
  <si>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</si>
  <si>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</si>
  <si>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</si>
  <si>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</si>
  <si>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</si>
  <si>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</si>
  <si>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</si>
  <si>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</si>
  <si>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</si>
  <si>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</si>
  <si>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</si>
  <si>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</si>
  <si>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Nama</t>
  </si>
  <si>
    <t>Password</t>
  </si>
  <si>
    <t>Kelompok</t>
  </si>
  <si>
    <t>Total Nilai</t>
  </si>
  <si>
    <t>Responsi</t>
  </si>
  <si>
    <t>Adra009</t>
  </si>
  <si>
    <t>Flap0037</t>
  </si>
  <si>
    <t>Agung2558</t>
  </si>
  <si>
    <t>AhmadRaihan08</t>
  </si>
  <si>
    <t>Sepele0017</t>
  </si>
  <si>
    <t>akuwota48</t>
  </si>
  <si>
    <t>Lestari25</t>
  </si>
  <si>
    <t>andini2005</t>
  </si>
  <si>
    <t>DL-01</t>
  </si>
  <si>
    <t>DL-02</t>
  </si>
  <si>
    <t>DL-03</t>
  </si>
  <si>
    <t>DL-04</t>
  </si>
  <si>
    <t>DL-05</t>
  </si>
  <si>
    <t>DL-06</t>
  </si>
  <si>
    <t>DL-07</t>
  </si>
  <si>
    <t>DL-08</t>
  </si>
  <si>
    <t>DL-09</t>
  </si>
  <si>
    <t>Iky2606</t>
  </si>
  <si>
    <t>cgv539qs61</t>
  </si>
  <si>
    <t>Dita12</t>
  </si>
  <si>
    <t>gab123f</t>
  </si>
  <si>
    <t>faishal123</t>
  </si>
  <si>
    <t>Dava1009</t>
  </si>
  <si>
    <t>Nova002</t>
  </si>
  <si>
    <t>Arya33</t>
  </si>
  <si>
    <t>Borneofc12</t>
  </si>
  <si>
    <t>Lavizd2004</t>
  </si>
  <si>
    <t>Ilyan</t>
  </si>
  <si>
    <t>Ridho2929</t>
  </si>
  <si>
    <t>Geisya28</t>
  </si>
  <si>
    <t>trianageng07</t>
  </si>
  <si>
    <t>Radit1818</t>
  </si>
  <si>
    <t>anisa18</t>
  </si>
  <si>
    <t>dani2210</t>
  </si>
  <si>
    <t>Made0015</t>
  </si>
  <si>
    <t>Zidan111</t>
  </si>
  <si>
    <t>Faqih19</t>
  </si>
  <si>
    <t>Akmal061204</t>
  </si>
  <si>
    <t>NelvinJAGO</t>
  </si>
  <si>
    <t>RyanAsgar</t>
  </si>
  <si>
    <t>Ruben123</t>
  </si>
  <si>
    <t>Len025</t>
  </si>
  <si>
    <t>@NvN061104</t>
  </si>
  <si>
    <t>ferdinan23</t>
  </si>
  <si>
    <t>Caca01032005</t>
  </si>
  <si>
    <t>Dikril545</t>
  </si>
  <si>
    <t>Mfk211104</t>
  </si>
  <si>
    <t>Hadi1414</t>
  </si>
  <si>
    <t>Ikwan034</t>
  </si>
  <si>
    <t>Eidel0035</t>
  </si>
  <si>
    <t>Sayak3c3</t>
  </si>
  <si>
    <t>aliefnurhalim39</t>
  </si>
  <si>
    <t>Delvino312</t>
  </si>
  <si>
    <t>Naila26</t>
  </si>
  <si>
    <t>Rizky1205</t>
  </si>
  <si>
    <t>Ryo22</t>
  </si>
  <si>
    <t>abc044</t>
  </si>
  <si>
    <t>Restu157</t>
  </si>
  <si>
    <t>ojanojan10</t>
  </si>
  <si>
    <t>naupale298</t>
  </si>
  <si>
    <t>D45315p3|_€</t>
  </si>
  <si>
    <t>Fauzn08</t>
  </si>
  <si>
    <t>sanisyifa07</t>
  </si>
  <si>
    <t>bismillah3</t>
  </si>
  <si>
    <t>asdfghjkl</t>
  </si>
  <si>
    <t>Habibi6</t>
  </si>
  <si>
    <t>Dimas123</t>
  </si>
  <si>
    <t>Eja13</t>
  </si>
  <si>
    <t>azh.KtsrD1</t>
  </si>
  <si>
    <t>0Pang0514</t>
  </si>
  <si>
    <t>Salam</t>
  </si>
  <si>
    <t>Qwerty123</t>
  </si>
  <si>
    <t>yuma006</t>
  </si>
  <si>
    <t>hitamputih</t>
  </si>
  <si>
    <t>R1zk15555</t>
  </si>
  <si>
    <t>Dmr16</t>
  </si>
  <si>
    <t>Angga774</t>
  </si>
  <si>
    <t>Rahmat23</t>
  </si>
  <si>
    <t>FajarBaim</t>
  </si>
  <si>
    <t>Mubin25</t>
  </si>
  <si>
    <t>Arum1709</t>
  </si>
  <si>
    <t>Aku cinta dasel</t>
  </si>
  <si>
    <t>Reza123</t>
  </si>
  <si>
    <t>Angel582</t>
  </si>
  <si>
    <t>Acid8875</t>
  </si>
  <si>
    <t>Haju1020</t>
  </si>
  <si>
    <t>A17.W02.D05_</t>
  </si>
  <si>
    <t>Meira28</t>
  </si>
  <si>
    <t>Rayhan27</t>
  </si>
  <si>
    <t>akm1894</t>
  </si>
  <si>
    <t>Joko13</t>
  </si>
  <si>
    <t>Incredible</t>
  </si>
  <si>
    <t>sslwxz04</t>
  </si>
  <si>
    <t>Ikhsan26</t>
  </si>
  <si>
    <t>Jib97</t>
  </si>
  <si>
    <t>Satrio01</t>
  </si>
  <si>
    <t>Ilmuwan123</t>
  </si>
  <si>
    <t>bismillah</t>
  </si>
  <si>
    <t>Yusuf123</t>
  </si>
  <si>
    <t>starlord</t>
  </si>
  <si>
    <t>mann01</t>
  </si>
  <si>
    <t>Gaeul123</t>
  </si>
  <si>
    <t>diomp58</t>
  </si>
  <si>
    <t>Humam123</t>
  </si>
  <si>
    <t>Rafiecha1</t>
  </si>
  <si>
    <t>Yasya123</t>
  </si>
  <si>
    <t>Draupnir</t>
  </si>
  <si>
    <t>gapakepw</t>
  </si>
  <si>
    <t>Nofal04</t>
  </si>
  <si>
    <t>RAZZY05</t>
  </si>
  <si>
    <t>naylamaret</t>
  </si>
  <si>
    <t>Farrel223</t>
  </si>
  <si>
    <t>Mrgrouper</t>
  </si>
  <si>
    <t>nadiaa002</t>
  </si>
  <si>
    <t>Junior1406</t>
  </si>
  <si>
    <t>saberroam8</t>
  </si>
  <si>
    <t>Defan2509</t>
  </si>
  <si>
    <t>NiceTry</t>
  </si>
  <si>
    <t>rakbas247</t>
  </si>
  <si>
    <t>Rungkad</t>
  </si>
  <si>
    <t>Ridho2004</t>
  </si>
  <si>
    <t>Doaibu123</t>
  </si>
  <si>
    <t>kaspar094</t>
  </si>
  <si>
    <t>Kevin185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</si>
</sst>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FF0000"/>
      <name val="Arial"/>
    </font>
    <font>
      <sz val="9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6FC"/>
        <bgColor rgb="FFD9E6F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/>
    <xf numFmtId="0" fontId="0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4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/>
    <xf numFmtId="0" fontId="3" fillId="2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9" fillId="0" borderId="1" xfId="0" applyFont="1" applyBorder="1" applyAlignment="1"/>
    <xf numFmtId="0" fontId="3" fillId="0" borderId="0" xfId="0" applyFont="1" applyFill="1"/>
    <xf numFmtId="0" fontId="3" fillId="0" borderId="0" xfId="0" applyFont="1" applyFill="1" applyAlignment="1"/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4" borderId="3" xfId="0" applyFont="1" applyFill="1" applyBorder="1" applyAlignment="1"/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3" fillId="5" borderId="3" xfId="0" applyFont="1" applyFill="1" applyBorder="1" applyAlignment="1"/>
    <xf numFmtId="0" fontId="9" fillId="0" borderId="0" xfId="0" applyFont="1" applyAlignme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Alignment="1"/>
    <xf numFmtId="0" fontId="0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1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51"/>
  <sheetViews>
    <sheetView tabSelected="1" zoomScale="80" zoomScaleNormal="80" workbookViewId="0">
      <pane xSplit="4" ySplit="1" topLeftCell="AK32" activePane="bottomRight" state="frozen"/>
      <selection pane="topRight" activeCell="E1" sqref="E1"/>
      <selection pane="bottomLeft" activeCell="A7" sqref="A7"/>
      <selection pane="bottomRight" activeCell="AP37" sqref="AP37"/>
    </sheetView>
  </sheetViews>
  <sheetFormatPr defaultColWidth="12.5703125" defaultRowHeight="15.75" customHeight="1" x14ac:dyDescent="0.2"/>
  <cols>
    <col min="1" max="1" width="13.85546875" customWidth="1"/>
    <col min="2" max="2" width="15.85546875" style="54" customWidth="1"/>
    <col min="3" max="3" width="29.5703125" customWidth="1"/>
    <col min="41" max="41" width="15" bestFit="1" customWidth="1"/>
  </cols>
  <sheetData>
    <row r="1" spans="1:45" ht="12.75" x14ac:dyDescent="0.2">
      <c r="A1" s="8" t="s">
        <v>0</v>
      </c>
      <c r="B1" s="49" t="s">
        <v>228</v>
      </c>
      <c r="C1" s="8" t="s">
        <v>227</v>
      </c>
      <c r="D1" s="9" t="s">
        <v>229</v>
      </c>
      <c r="E1" s="10" t="s">
        <v>194</v>
      </c>
      <c r="F1" s="10" t="s">
        <v>195</v>
      </c>
      <c r="G1" s="10" t="s">
        <v>196</v>
      </c>
      <c r="H1" s="10" t="s">
        <v>197</v>
      </c>
      <c r="I1" s="10" t="s">
        <v>198</v>
      </c>
      <c r="J1" s="10" t="s">
        <v>199</v>
      </c>
      <c r="K1" s="10" t="s">
        <v>200</v>
      </c>
      <c r="L1" s="10" t="s">
        <v>201</v>
      </c>
      <c r="M1" s="10" t="s">
        <v>202</v>
      </c>
      <c r="N1" s="10" t="s">
        <v>203</v>
      </c>
      <c r="O1" s="10" t="s">
        <v>204</v>
      </c>
      <c r="P1" s="10" t="s">
        <v>205</v>
      </c>
      <c r="Q1" s="10" t="s">
        <v>206</v>
      </c>
      <c r="R1" s="10" t="s">
        <v>207</v>
      </c>
      <c r="S1" s="10" t="s">
        <v>208</v>
      </c>
      <c r="T1" s="10" t="s">
        <v>209</v>
      </c>
      <c r="U1" s="10" t="s">
        <v>210</v>
      </c>
      <c r="V1" s="10" t="s">
        <v>211</v>
      </c>
      <c r="W1" s="10" t="s">
        <v>212</v>
      </c>
      <c r="X1" s="10" t="s">
        <v>213</v>
      </c>
      <c r="Y1" s="10" t="s">
        <v>214</v>
      </c>
      <c r="Z1" s="10" t="s">
        <v>215</v>
      </c>
      <c r="AA1" s="10" t="s">
        <v>216</v>
      </c>
      <c r="AB1" s="10" t="s">
        <v>217</v>
      </c>
      <c r="AC1" s="10" t="s">
        <v>218</v>
      </c>
      <c r="AD1" s="10" t="s">
        <v>219</v>
      </c>
      <c r="AE1" s="10" t="s">
        <v>220</v>
      </c>
      <c r="AF1" s="10" t="s">
        <v>221</v>
      </c>
      <c r="AG1" s="10" t="s">
        <v>222</v>
      </c>
      <c r="AH1" s="10" t="s">
        <v>223</v>
      </c>
      <c r="AI1" s="10" t="s">
        <v>224</v>
      </c>
      <c r="AJ1" s="10" t="s">
        <v>225</v>
      </c>
      <c r="AK1" s="10" t="s">
        <v>230</v>
      </c>
      <c r="AL1" s="10" t="s">
        <v>231</v>
      </c>
      <c r="AM1" s="11" t="s">
        <v>226</v>
      </c>
      <c r="AN1" s="10" t="s">
        <v>1</v>
      </c>
      <c r="AO1" s="10" t="s">
        <v>2</v>
      </c>
      <c r="AP1" s="41"/>
      <c r="AQ1" s="41"/>
      <c r="AR1" s="41"/>
    </row>
    <row r="2" spans="1:45" ht="12.75" x14ac:dyDescent="0.2">
      <c r="A2" s="12">
        <v>3332230052</v>
      </c>
      <c r="B2" s="52"/>
      <c r="C2" s="13" t="s">
        <v>3</v>
      </c>
      <c r="D2" s="43" t="s">
        <v>240</v>
      </c>
      <c r="E2" s="14">
        <v>0</v>
      </c>
      <c r="F2" s="14">
        <v>0</v>
      </c>
      <c r="G2" s="14">
        <v>0</v>
      </c>
      <c r="H2" s="15">
        <f t="shared" ref="H2:H33" si="0">SUM((E2*0.3)+(F2*0.3)+(G2*0.1))</f>
        <v>0</v>
      </c>
      <c r="I2" s="14">
        <v>0</v>
      </c>
      <c r="J2" s="14">
        <v>0</v>
      </c>
      <c r="K2" s="14">
        <v>0</v>
      </c>
      <c r="L2" s="15">
        <f t="shared" ref="L2:L33" si="1">SUM((I2*0.3)+(J2*0.3)+(K2*0.1))</f>
        <v>0</v>
      </c>
      <c r="M2" s="14">
        <v>0</v>
      </c>
      <c r="N2" s="14">
        <v>0</v>
      </c>
      <c r="O2" s="14">
        <v>0</v>
      </c>
      <c r="P2" s="15">
        <f t="shared" ref="P2:P33" si="2">SUM((M2*0.3)+(N2*0.3)+(O2*0.1))</f>
        <v>0</v>
      </c>
      <c r="Q2" s="14">
        <v>0</v>
      </c>
      <c r="R2" s="14">
        <v>0</v>
      </c>
      <c r="S2" s="14">
        <v>0</v>
      </c>
      <c r="T2" s="15">
        <f t="shared" ref="T2:T33" si="3">SUM((Q2*0.3)+(R2*0.3)+(S2*0.1))</f>
        <v>0</v>
      </c>
      <c r="U2" s="14">
        <v>0</v>
      </c>
      <c r="V2" s="14">
        <v>0</v>
      </c>
      <c r="W2" s="14">
        <v>0</v>
      </c>
      <c r="X2" s="15">
        <f t="shared" ref="X2:X24" si="4">SUM((U2*0.3)+(V2*0.3)+(W2*0.1))</f>
        <v>0</v>
      </c>
      <c r="Y2" s="14">
        <v>0</v>
      </c>
      <c r="Z2" s="14">
        <v>0</v>
      </c>
      <c r="AA2" s="14">
        <v>0</v>
      </c>
      <c r="AB2" s="15">
        <f t="shared" ref="AB2:AB33" si="5">SUM((Y2*0.3)+(Z2*0.3)+(AA2*0.1))</f>
        <v>0</v>
      </c>
      <c r="AC2" s="14">
        <v>0</v>
      </c>
      <c r="AD2" s="14">
        <v>0</v>
      </c>
      <c r="AE2" s="14">
        <v>0</v>
      </c>
      <c r="AF2" s="15">
        <f t="shared" ref="AF2:AF33" si="6">SUM((AC2*0.3)+(AD2*0.3)+(AE2*0.1))</f>
        <v>0</v>
      </c>
      <c r="AG2" s="14">
        <v>0</v>
      </c>
      <c r="AH2" s="14">
        <v>0</v>
      </c>
      <c r="AI2" s="14">
        <v>0</v>
      </c>
      <c r="AJ2" s="15">
        <f t="shared" ref="AJ2:AJ33" si="7">SUM((AG2*0.3)+(AH2*0.3)+(AI2*0.1))</f>
        <v>0</v>
      </c>
      <c r="AK2" s="16">
        <f t="shared" ref="AK2:AK13" si="8">(H2+L2+P2+T2+X2+AB2+AF2+AJ2)/8</f>
        <v>0</v>
      </c>
      <c r="AL2" s="14">
        <v>0</v>
      </c>
      <c r="AM2" s="17">
        <f t="shared" ref="AM2:AM33" si="9">(SUM(AK2+(AL2*0.25))+AO2)</f>
        <v>0</v>
      </c>
      <c r="AN2" s="15" t="str">
        <f>IF(AM2&gt;=85.01, "A", IF(AM2&gt;=80.01, "A-", IF(AM2&gt;=75.01, "B+", IF(AM2&gt;=70.01, "B", IF(AM2&gt;=65.01, "B-", IF(AM2&gt;=60.01, "C+", IF(AM2&gt;=55.01, "C", IF(AM2&gt;=50.01, "D", IF(AM2&gt;=0, "E")))))))))</f>
        <v>E</v>
      </c>
      <c r="AO2" s="18">
        <v>0</v>
      </c>
      <c r="AP2" s="42"/>
      <c r="AQ2" s="42"/>
      <c r="AR2" s="42"/>
    </row>
    <row r="3" spans="1:45" ht="12.75" x14ac:dyDescent="0.2">
      <c r="A3" s="12">
        <v>3332230059</v>
      </c>
      <c r="B3" s="50" t="s">
        <v>297</v>
      </c>
      <c r="C3" s="19" t="s">
        <v>4</v>
      </c>
      <c r="D3" s="43" t="s">
        <v>240</v>
      </c>
      <c r="E3" s="14">
        <v>62</v>
      </c>
      <c r="F3" s="14">
        <v>83</v>
      </c>
      <c r="G3" s="14">
        <v>95</v>
      </c>
      <c r="H3" s="15">
        <f t="shared" si="0"/>
        <v>53</v>
      </c>
      <c r="I3" s="14">
        <v>64</v>
      </c>
      <c r="J3" s="14">
        <v>83</v>
      </c>
      <c r="K3" s="14">
        <v>95</v>
      </c>
      <c r="L3" s="15">
        <f t="shared" si="1"/>
        <v>53.599999999999994</v>
      </c>
      <c r="M3" s="14">
        <v>71</v>
      </c>
      <c r="N3" s="14">
        <v>79</v>
      </c>
      <c r="O3" s="14">
        <v>70</v>
      </c>
      <c r="P3" s="15">
        <f t="shared" si="2"/>
        <v>52</v>
      </c>
      <c r="Q3" s="14">
        <v>63</v>
      </c>
      <c r="R3" s="14">
        <v>82</v>
      </c>
      <c r="S3" s="14">
        <v>85</v>
      </c>
      <c r="T3" s="15">
        <f t="shared" si="3"/>
        <v>52</v>
      </c>
      <c r="U3" s="14">
        <v>78</v>
      </c>
      <c r="V3" s="14">
        <v>80</v>
      </c>
      <c r="W3" s="14">
        <v>98</v>
      </c>
      <c r="X3" s="15">
        <f t="shared" si="4"/>
        <v>57.2</v>
      </c>
      <c r="Y3" s="14">
        <v>67</v>
      </c>
      <c r="Z3" s="14">
        <v>80</v>
      </c>
      <c r="AA3" s="14">
        <v>60</v>
      </c>
      <c r="AB3" s="15">
        <f t="shared" si="5"/>
        <v>50.099999999999994</v>
      </c>
      <c r="AC3" s="14">
        <v>78</v>
      </c>
      <c r="AD3" s="14">
        <v>80</v>
      </c>
      <c r="AE3" s="14">
        <v>98</v>
      </c>
      <c r="AF3" s="15">
        <f t="shared" si="6"/>
        <v>57.2</v>
      </c>
      <c r="AG3" s="14">
        <v>60</v>
      </c>
      <c r="AH3" s="14">
        <v>79</v>
      </c>
      <c r="AI3" s="14">
        <v>60</v>
      </c>
      <c r="AJ3" s="15">
        <f t="shared" si="7"/>
        <v>47.7</v>
      </c>
      <c r="AK3" s="16">
        <f t="shared" si="8"/>
        <v>52.849999999999994</v>
      </c>
      <c r="AL3" s="14">
        <v>80.550000000000011</v>
      </c>
      <c r="AM3" s="17">
        <f t="shared" si="9"/>
        <v>77.987499999999997</v>
      </c>
      <c r="AN3" s="15" t="str">
        <f>IF(AM3&gt;=85.01, "A", IF(AM3&gt;=80.01, "A-", IF(AM3&gt;=75.01, "B+", IF(AM3&gt;=70.01, "B", IF(AM3&gt;=65.01, "B-", IF(AM3&gt;=60.01, "C+", IF(AM3&gt;=55.01, "C", IF(AM3&gt;=50.01, "D", IF(AM3&gt;=0, "E")))))))))</f>
        <v>B+</v>
      </c>
      <c r="AO3" s="18">
        <v>5</v>
      </c>
      <c r="AP3" s="42"/>
      <c r="AQ3" s="42"/>
      <c r="AR3" s="42"/>
    </row>
    <row r="4" spans="1:45" ht="12.75" x14ac:dyDescent="0.2">
      <c r="A4" s="12">
        <v>3332230070</v>
      </c>
      <c r="B4" s="50" t="s">
        <v>305</v>
      </c>
      <c r="C4" s="19" t="s">
        <v>5</v>
      </c>
      <c r="D4" s="43" t="s">
        <v>240</v>
      </c>
      <c r="E4" s="14">
        <v>73</v>
      </c>
      <c r="F4" s="14">
        <v>80</v>
      </c>
      <c r="G4" s="14">
        <v>100</v>
      </c>
      <c r="H4" s="15">
        <f t="shared" si="0"/>
        <v>55.9</v>
      </c>
      <c r="I4" s="14">
        <v>71</v>
      </c>
      <c r="J4" s="14">
        <v>80</v>
      </c>
      <c r="K4" s="14">
        <v>100</v>
      </c>
      <c r="L4" s="15">
        <f t="shared" si="1"/>
        <v>55.3</v>
      </c>
      <c r="M4" s="14">
        <v>83</v>
      </c>
      <c r="N4" s="14">
        <v>81</v>
      </c>
      <c r="O4" s="14">
        <v>85</v>
      </c>
      <c r="P4" s="15">
        <f t="shared" si="2"/>
        <v>57.7</v>
      </c>
      <c r="Q4" s="14">
        <v>70</v>
      </c>
      <c r="R4" s="14">
        <v>82</v>
      </c>
      <c r="S4" s="14">
        <v>70</v>
      </c>
      <c r="T4" s="15">
        <f t="shared" si="3"/>
        <v>52.599999999999994</v>
      </c>
      <c r="U4" s="14">
        <v>75</v>
      </c>
      <c r="V4" s="14">
        <v>82</v>
      </c>
      <c r="W4" s="14">
        <v>92</v>
      </c>
      <c r="X4" s="15">
        <f t="shared" si="4"/>
        <v>56.3</v>
      </c>
      <c r="Y4" s="14">
        <v>69</v>
      </c>
      <c r="Z4" s="14">
        <v>78</v>
      </c>
      <c r="AA4" s="14">
        <v>30</v>
      </c>
      <c r="AB4" s="15">
        <f t="shared" si="5"/>
        <v>47.099999999999994</v>
      </c>
      <c r="AC4" s="14">
        <v>75</v>
      </c>
      <c r="AD4" s="14">
        <v>82</v>
      </c>
      <c r="AE4" s="14">
        <v>92</v>
      </c>
      <c r="AF4" s="15">
        <f t="shared" si="6"/>
        <v>56.3</v>
      </c>
      <c r="AG4" s="14">
        <v>68</v>
      </c>
      <c r="AH4" s="14">
        <v>79</v>
      </c>
      <c r="AI4" s="14">
        <v>30</v>
      </c>
      <c r="AJ4" s="15">
        <f t="shared" si="7"/>
        <v>47.099999999999994</v>
      </c>
      <c r="AK4" s="16">
        <f t="shared" si="8"/>
        <v>53.537499999999994</v>
      </c>
      <c r="AL4" s="14">
        <v>80.849999999999994</v>
      </c>
      <c r="AM4" s="17">
        <f t="shared" si="9"/>
        <v>73.75</v>
      </c>
      <c r="AN4" s="15" t="str">
        <f>IF(AM4&gt;=85.01, "A", IF(AM4&gt;=80.01, "A-", IF(AM4&gt;=75.01, "B+", IF(AM4&gt;=70.01, "B", IF(AM4&gt;=65.01, "B-", IF(AM4&gt;=60.01, "C+", IF(AM4&gt;=55.01, "C", IF(AM4&gt;=50.01, "D", IF(AM4&gt;=0, "E")))))))))</f>
        <v>B</v>
      </c>
      <c r="AO4" s="18">
        <v>0</v>
      </c>
      <c r="AP4" s="42"/>
      <c r="AQ4" s="42"/>
      <c r="AR4" s="42"/>
    </row>
    <row r="5" spans="1:45" ht="12.75" x14ac:dyDescent="0.2">
      <c r="A5" s="20">
        <v>3332230121</v>
      </c>
      <c r="B5" s="51" t="s">
        <v>235</v>
      </c>
      <c r="C5" s="21" t="s">
        <v>6</v>
      </c>
      <c r="D5" s="44" t="s">
        <v>241</v>
      </c>
      <c r="E5" s="14">
        <v>82</v>
      </c>
      <c r="F5" s="14">
        <v>78</v>
      </c>
      <c r="G5" s="14">
        <v>85</v>
      </c>
      <c r="H5" s="15">
        <f t="shared" si="0"/>
        <v>56.5</v>
      </c>
      <c r="I5" s="14">
        <v>81</v>
      </c>
      <c r="J5" s="14">
        <v>78</v>
      </c>
      <c r="K5" s="14">
        <v>85</v>
      </c>
      <c r="L5" s="15">
        <f t="shared" si="1"/>
        <v>56.2</v>
      </c>
      <c r="M5" s="14">
        <v>70</v>
      </c>
      <c r="N5" s="14">
        <v>78</v>
      </c>
      <c r="O5" s="14">
        <v>50</v>
      </c>
      <c r="P5" s="15">
        <f t="shared" si="2"/>
        <v>49.4</v>
      </c>
      <c r="Q5" s="14">
        <v>0</v>
      </c>
      <c r="R5" s="14">
        <v>0</v>
      </c>
      <c r="S5" s="14">
        <v>0</v>
      </c>
      <c r="T5" s="15">
        <f t="shared" si="3"/>
        <v>0</v>
      </c>
      <c r="U5" s="14">
        <v>83</v>
      </c>
      <c r="V5" s="14">
        <v>80</v>
      </c>
      <c r="W5" s="14">
        <v>93</v>
      </c>
      <c r="X5" s="15">
        <f t="shared" si="4"/>
        <v>58.2</v>
      </c>
      <c r="Y5" s="14">
        <v>83</v>
      </c>
      <c r="Z5" s="14">
        <v>78</v>
      </c>
      <c r="AA5" s="14">
        <v>90</v>
      </c>
      <c r="AB5" s="15">
        <f t="shared" si="5"/>
        <v>57.3</v>
      </c>
      <c r="AC5" s="14">
        <v>0</v>
      </c>
      <c r="AD5" s="14">
        <v>78</v>
      </c>
      <c r="AE5" s="14">
        <v>90</v>
      </c>
      <c r="AF5" s="15">
        <f t="shared" si="6"/>
        <v>32.4</v>
      </c>
      <c r="AG5" s="14">
        <v>84</v>
      </c>
      <c r="AH5" s="14">
        <v>78</v>
      </c>
      <c r="AI5" s="14">
        <v>90</v>
      </c>
      <c r="AJ5" s="15">
        <f t="shared" si="7"/>
        <v>57.599999999999994</v>
      </c>
      <c r="AK5" s="16">
        <f t="shared" si="8"/>
        <v>45.95</v>
      </c>
      <c r="AL5" s="14">
        <v>49.1</v>
      </c>
      <c r="AM5" s="17">
        <f t="shared" si="9"/>
        <v>58.225000000000001</v>
      </c>
      <c r="AN5" s="15" t="str">
        <f>IF(AM5&gt;=85.01, "A", IF(AM5&gt;=80.01, "A-", IF(AM5&gt;=75.01, "B+", IF(AM5&gt;=70.01, "B", IF(AM5&gt;=65.01, "B-", IF(AM5&gt;=60.01, "C+", IF(AM5&gt;=55.01, "C", IF(AM5&gt;=50.01, "D", IF(AM5&gt;=0, "E")))))))))</f>
        <v>C</v>
      </c>
      <c r="AO5" s="18">
        <v>0</v>
      </c>
      <c r="AP5" s="42"/>
      <c r="AQ5" s="42"/>
      <c r="AR5" s="42"/>
    </row>
    <row r="6" spans="1:45" ht="12.75" x14ac:dyDescent="0.2">
      <c r="A6" s="20">
        <v>3332230123</v>
      </c>
      <c r="B6" s="50" t="s">
        <v>340</v>
      </c>
      <c r="C6" s="21" t="s">
        <v>7</v>
      </c>
      <c r="D6" s="44" t="s">
        <v>241</v>
      </c>
      <c r="E6" s="14">
        <v>80</v>
      </c>
      <c r="F6" s="14">
        <v>79</v>
      </c>
      <c r="G6" s="14">
        <v>85</v>
      </c>
      <c r="H6" s="15">
        <f t="shared" si="0"/>
        <v>56.2</v>
      </c>
      <c r="I6" s="14">
        <v>79</v>
      </c>
      <c r="J6" s="14">
        <v>79</v>
      </c>
      <c r="K6" s="14">
        <v>85</v>
      </c>
      <c r="L6" s="15">
        <f t="shared" si="1"/>
        <v>55.9</v>
      </c>
      <c r="M6" s="14">
        <v>70</v>
      </c>
      <c r="N6" s="14">
        <v>80</v>
      </c>
      <c r="O6" s="14">
        <v>20</v>
      </c>
      <c r="P6" s="15">
        <f t="shared" si="2"/>
        <v>47</v>
      </c>
      <c r="Q6" s="14">
        <v>80</v>
      </c>
      <c r="R6" s="14">
        <v>79</v>
      </c>
      <c r="S6" s="14">
        <v>65</v>
      </c>
      <c r="T6" s="15">
        <f t="shared" si="3"/>
        <v>54.2</v>
      </c>
      <c r="U6" s="14">
        <v>70</v>
      </c>
      <c r="V6" s="14">
        <v>80</v>
      </c>
      <c r="W6" s="14">
        <v>98</v>
      </c>
      <c r="X6" s="15">
        <f t="shared" si="4"/>
        <v>54.8</v>
      </c>
      <c r="Y6" s="14">
        <v>80</v>
      </c>
      <c r="Z6" s="14">
        <v>80</v>
      </c>
      <c r="AA6" s="14">
        <v>75</v>
      </c>
      <c r="AB6" s="15">
        <f t="shared" si="5"/>
        <v>55.5</v>
      </c>
      <c r="AC6" s="14">
        <v>70</v>
      </c>
      <c r="AD6" s="14">
        <v>78</v>
      </c>
      <c r="AE6" s="14">
        <v>98</v>
      </c>
      <c r="AF6" s="15">
        <f t="shared" si="6"/>
        <v>54.2</v>
      </c>
      <c r="AG6" s="14">
        <v>85.4</v>
      </c>
      <c r="AH6" s="14">
        <v>80</v>
      </c>
      <c r="AI6" s="14">
        <v>75</v>
      </c>
      <c r="AJ6" s="15">
        <f t="shared" si="7"/>
        <v>57.120000000000005</v>
      </c>
      <c r="AK6" s="16">
        <f t="shared" si="8"/>
        <v>54.365000000000002</v>
      </c>
      <c r="AL6" s="14">
        <v>48.5</v>
      </c>
      <c r="AM6" s="17">
        <f t="shared" si="9"/>
        <v>66.490000000000009</v>
      </c>
      <c r="AN6" s="15" t="s">
        <v>8</v>
      </c>
      <c r="AO6" s="18">
        <v>0</v>
      </c>
      <c r="AP6" s="42"/>
      <c r="AQ6" s="42"/>
      <c r="AR6" s="42"/>
    </row>
    <row r="7" spans="1:45" ht="12.75" x14ac:dyDescent="0.2">
      <c r="A7" s="20">
        <v>3332230124</v>
      </c>
      <c r="B7" s="50" t="s">
        <v>341</v>
      </c>
      <c r="C7" s="21" t="s">
        <v>9</v>
      </c>
      <c r="D7" s="44" t="s">
        <v>241</v>
      </c>
      <c r="E7" s="14">
        <v>85</v>
      </c>
      <c r="F7" s="14">
        <v>81</v>
      </c>
      <c r="G7" s="14">
        <v>90</v>
      </c>
      <c r="H7" s="15">
        <f t="shared" si="0"/>
        <v>58.8</v>
      </c>
      <c r="I7" s="14">
        <v>82</v>
      </c>
      <c r="J7" s="14">
        <v>81</v>
      </c>
      <c r="K7" s="14">
        <v>90</v>
      </c>
      <c r="L7" s="15">
        <f t="shared" si="1"/>
        <v>57.9</v>
      </c>
      <c r="M7" s="14">
        <v>80</v>
      </c>
      <c r="N7" s="14">
        <v>80</v>
      </c>
      <c r="O7" s="14">
        <v>40</v>
      </c>
      <c r="P7" s="15">
        <f t="shared" si="2"/>
        <v>52</v>
      </c>
      <c r="Q7" s="14">
        <v>82.5</v>
      </c>
      <c r="R7" s="14">
        <v>77</v>
      </c>
      <c r="S7" s="14">
        <v>91</v>
      </c>
      <c r="T7" s="15">
        <f t="shared" si="3"/>
        <v>56.949999999999996</v>
      </c>
      <c r="U7" s="14">
        <v>0</v>
      </c>
      <c r="V7" s="14">
        <v>80</v>
      </c>
      <c r="W7" s="14">
        <v>50</v>
      </c>
      <c r="X7" s="15">
        <f t="shared" si="4"/>
        <v>29</v>
      </c>
      <c r="Y7" s="14">
        <v>82.5</v>
      </c>
      <c r="Z7" s="14">
        <v>80</v>
      </c>
      <c r="AA7" s="14">
        <v>96</v>
      </c>
      <c r="AB7" s="15">
        <f t="shared" si="5"/>
        <v>58.35</v>
      </c>
      <c r="AC7" s="14">
        <v>82</v>
      </c>
      <c r="AD7" s="14">
        <v>78</v>
      </c>
      <c r="AE7" s="14">
        <v>50</v>
      </c>
      <c r="AF7" s="15">
        <f t="shared" si="6"/>
        <v>53</v>
      </c>
      <c r="AG7" s="14">
        <v>86</v>
      </c>
      <c r="AH7" s="14">
        <v>80</v>
      </c>
      <c r="AI7" s="14">
        <v>96</v>
      </c>
      <c r="AJ7" s="15">
        <f t="shared" si="7"/>
        <v>59.4</v>
      </c>
      <c r="AK7" s="16">
        <f t="shared" si="8"/>
        <v>53.174999999999997</v>
      </c>
      <c r="AL7" s="14">
        <v>49.1</v>
      </c>
      <c r="AM7" s="17">
        <f t="shared" si="9"/>
        <v>70.45</v>
      </c>
      <c r="AN7" s="15" t="str">
        <f>IF(AM7&gt;=85.01, "A", IF(AM7&gt;=80.01, "A-", IF(AM7&gt;=75.01, "B+", IF(AM7&gt;=70.01, "B", IF(AM7&gt;=65.01, "B-", IF(AM7&gt;=60.01, "C+", IF(AM7&gt;=55.01, "C", IF(AM7&gt;=50.01, "D", IF(AM7&gt;=0, "E")))))))))</f>
        <v>B</v>
      </c>
      <c r="AO7" s="18">
        <v>5</v>
      </c>
      <c r="AP7" s="42"/>
      <c r="AQ7" s="42"/>
      <c r="AR7" s="42"/>
    </row>
    <row r="8" spans="1:45" ht="12.75" x14ac:dyDescent="0.2">
      <c r="A8" s="12">
        <v>3332230126</v>
      </c>
      <c r="B8" s="50" t="s">
        <v>343</v>
      </c>
      <c r="C8" s="19" t="s">
        <v>11</v>
      </c>
      <c r="D8" s="43" t="s">
        <v>242</v>
      </c>
      <c r="E8" s="14">
        <v>72</v>
      </c>
      <c r="F8" s="14">
        <v>78</v>
      </c>
      <c r="G8" s="14">
        <v>70</v>
      </c>
      <c r="H8" s="15">
        <f t="shared" si="0"/>
        <v>52</v>
      </c>
      <c r="I8" s="14">
        <v>83</v>
      </c>
      <c r="J8" s="14">
        <v>78</v>
      </c>
      <c r="K8" s="14">
        <v>74</v>
      </c>
      <c r="L8" s="15">
        <f t="shared" si="1"/>
        <v>55.699999999999996</v>
      </c>
      <c r="M8" s="14">
        <v>73</v>
      </c>
      <c r="N8" s="14">
        <v>80</v>
      </c>
      <c r="O8" s="14">
        <v>47</v>
      </c>
      <c r="P8" s="15">
        <f t="shared" si="2"/>
        <v>50.6</v>
      </c>
      <c r="Q8" s="14">
        <v>80</v>
      </c>
      <c r="R8" s="14">
        <v>78</v>
      </c>
      <c r="S8" s="14">
        <v>75</v>
      </c>
      <c r="T8" s="15">
        <f t="shared" si="3"/>
        <v>54.9</v>
      </c>
      <c r="U8" s="14">
        <v>70</v>
      </c>
      <c r="V8" s="14">
        <v>80</v>
      </c>
      <c r="W8" s="14">
        <v>70</v>
      </c>
      <c r="X8" s="15">
        <f t="shared" si="4"/>
        <v>52</v>
      </c>
      <c r="Y8" s="14">
        <v>80.5</v>
      </c>
      <c r="Z8" s="14">
        <v>76</v>
      </c>
      <c r="AA8" s="14">
        <v>75</v>
      </c>
      <c r="AB8" s="15">
        <f t="shared" si="5"/>
        <v>54.45</v>
      </c>
      <c r="AC8" s="14">
        <v>70</v>
      </c>
      <c r="AD8" s="14">
        <v>78</v>
      </c>
      <c r="AE8" s="14">
        <v>70</v>
      </c>
      <c r="AF8" s="15">
        <f t="shared" si="6"/>
        <v>51.4</v>
      </c>
      <c r="AG8" s="14">
        <v>82.7</v>
      </c>
      <c r="AH8" s="14">
        <v>76</v>
      </c>
      <c r="AI8" s="14">
        <v>75</v>
      </c>
      <c r="AJ8" s="15">
        <f t="shared" si="7"/>
        <v>55.11</v>
      </c>
      <c r="AK8" s="16">
        <f t="shared" si="8"/>
        <v>53.269999999999996</v>
      </c>
      <c r="AL8" s="14">
        <v>77.2</v>
      </c>
      <c r="AM8" s="17">
        <f t="shared" si="9"/>
        <v>72.569999999999993</v>
      </c>
      <c r="AN8" s="15" t="s">
        <v>8</v>
      </c>
      <c r="AO8" s="18">
        <v>0</v>
      </c>
      <c r="AP8" s="42"/>
      <c r="AQ8" s="42"/>
      <c r="AR8" s="42"/>
    </row>
    <row r="9" spans="1:45" ht="12.75" x14ac:dyDescent="0.2">
      <c r="A9" s="12">
        <v>3332230127</v>
      </c>
      <c r="B9" s="50">
        <v>12345</v>
      </c>
      <c r="C9" s="19" t="s">
        <v>12</v>
      </c>
      <c r="D9" s="43" t="s">
        <v>242</v>
      </c>
      <c r="E9" s="14">
        <v>80</v>
      </c>
      <c r="F9" s="14">
        <v>83</v>
      </c>
      <c r="G9" s="14">
        <v>83</v>
      </c>
      <c r="H9" s="15">
        <f t="shared" si="0"/>
        <v>57.2</v>
      </c>
      <c r="I9" s="14">
        <v>83</v>
      </c>
      <c r="J9" s="14">
        <v>83</v>
      </c>
      <c r="K9" s="14">
        <v>83</v>
      </c>
      <c r="L9" s="15">
        <f t="shared" si="1"/>
        <v>58.099999999999994</v>
      </c>
      <c r="M9" s="14">
        <v>70</v>
      </c>
      <c r="N9" s="14">
        <v>80</v>
      </c>
      <c r="O9" s="14">
        <v>50</v>
      </c>
      <c r="P9" s="15">
        <f t="shared" si="2"/>
        <v>50</v>
      </c>
      <c r="Q9" s="14">
        <v>83</v>
      </c>
      <c r="R9" s="14">
        <v>83</v>
      </c>
      <c r="S9" s="14">
        <v>94</v>
      </c>
      <c r="T9" s="15">
        <f t="shared" si="3"/>
        <v>59.199999999999996</v>
      </c>
      <c r="U9" s="14">
        <v>70</v>
      </c>
      <c r="V9" s="14">
        <v>80</v>
      </c>
      <c r="W9" s="14">
        <v>87</v>
      </c>
      <c r="X9" s="15">
        <f t="shared" si="4"/>
        <v>53.7</v>
      </c>
      <c r="Y9" s="14">
        <v>80</v>
      </c>
      <c r="Z9" s="14">
        <v>83</v>
      </c>
      <c r="AA9" s="14">
        <v>88</v>
      </c>
      <c r="AB9" s="15">
        <f t="shared" si="5"/>
        <v>57.7</v>
      </c>
      <c r="AC9" s="14">
        <v>70</v>
      </c>
      <c r="AD9" s="14">
        <v>78</v>
      </c>
      <c r="AE9" s="14">
        <v>87</v>
      </c>
      <c r="AF9" s="15">
        <f t="shared" si="6"/>
        <v>53.1</v>
      </c>
      <c r="AG9" s="14">
        <v>83.2</v>
      </c>
      <c r="AH9" s="14">
        <v>83</v>
      </c>
      <c r="AI9" s="14">
        <v>88</v>
      </c>
      <c r="AJ9" s="15">
        <f t="shared" si="7"/>
        <v>58.66</v>
      </c>
      <c r="AK9" s="16">
        <f t="shared" si="8"/>
        <v>55.957499999999996</v>
      </c>
      <c r="AL9" s="14">
        <v>81.400000000000006</v>
      </c>
      <c r="AM9" s="17">
        <f t="shared" si="9"/>
        <v>81.307500000000005</v>
      </c>
      <c r="AN9" s="15" t="str">
        <f t="shared" ref="AN9:AN29" si="10">IF(AM9&gt;=85.01, "A", IF(AM9&gt;=80.01, "A-", IF(AM9&gt;=75.01, "B+", IF(AM9&gt;=70.01, "B", IF(AM9&gt;=65.01, "B-", IF(AM9&gt;=60.01, "C+", IF(AM9&gt;=55.01, "C", IF(AM9&gt;=50.01, "D", IF(AM9&gt;=0, "E")))))))))</f>
        <v>A-</v>
      </c>
      <c r="AO9" s="18">
        <v>5</v>
      </c>
      <c r="AP9" s="42"/>
      <c r="AQ9" s="42"/>
      <c r="AR9" s="42"/>
    </row>
    <row r="10" spans="1:45" ht="12.75" x14ac:dyDescent="0.2">
      <c r="A10" s="12">
        <v>3332230129</v>
      </c>
      <c r="B10" s="50" t="s">
        <v>345</v>
      </c>
      <c r="C10" s="19" t="s">
        <v>10</v>
      </c>
      <c r="D10" s="43" t="s">
        <v>242</v>
      </c>
      <c r="E10" s="14">
        <v>75</v>
      </c>
      <c r="F10" s="14">
        <v>79</v>
      </c>
      <c r="G10" s="14">
        <v>70</v>
      </c>
      <c r="H10" s="15">
        <f t="shared" si="0"/>
        <v>53.2</v>
      </c>
      <c r="I10" s="14">
        <v>82</v>
      </c>
      <c r="J10" s="14">
        <v>79</v>
      </c>
      <c r="K10" s="14">
        <v>70</v>
      </c>
      <c r="L10" s="15">
        <f t="shared" si="1"/>
        <v>55.3</v>
      </c>
      <c r="M10" s="14">
        <v>70</v>
      </c>
      <c r="N10" s="14">
        <v>80</v>
      </c>
      <c r="O10" s="14">
        <v>43</v>
      </c>
      <c r="P10" s="15">
        <f t="shared" si="2"/>
        <v>49.3</v>
      </c>
      <c r="Q10" s="14">
        <v>83</v>
      </c>
      <c r="R10" s="14">
        <v>78</v>
      </c>
      <c r="S10" s="14">
        <v>83</v>
      </c>
      <c r="T10" s="15">
        <f t="shared" si="3"/>
        <v>56.599999999999994</v>
      </c>
      <c r="U10" s="14">
        <v>70</v>
      </c>
      <c r="V10" s="14">
        <v>80</v>
      </c>
      <c r="W10" s="14">
        <v>60</v>
      </c>
      <c r="X10" s="15">
        <f t="shared" si="4"/>
        <v>51</v>
      </c>
      <c r="Y10" s="14">
        <v>77.5</v>
      </c>
      <c r="Z10" s="14">
        <v>77</v>
      </c>
      <c r="AA10" s="14">
        <v>85</v>
      </c>
      <c r="AB10" s="15">
        <f t="shared" si="5"/>
        <v>54.849999999999994</v>
      </c>
      <c r="AC10" s="14">
        <v>70</v>
      </c>
      <c r="AD10" s="14">
        <v>78</v>
      </c>
      <c r="AE10" s="14">
        <v>60</v>
      </c>
      <c r="AF10" s="15">
        <f t="shared" si="6"/>
        <v>50.4</v>
      </c>
      <c r="AG10" s="14">
        <v>84</v>
      </c>
      <c r="AH10" s="14">
        <v>77</v>
      </c>
      <c r="AI10" s="14">
        <v>85</v>
      </c>
      <c r="AJ10" s="15">
        <f t="shared" si="7"/>
        <v>56.8</v>
      </c>
      <c r="AK10" s="16">
        <f t="shared" si="8"/>
        <v>53.431249999999999</v>
      </c>
      <c r="AL10" s="14">
        <v>77.2</v>
      </c>
      <c r="AM10" s="17">
        <f t="shared" si="9"/>
        <v>77.731250000000003</v>
      </c>
      <c r="AN10" s="15" t="str">
        <f t="shared" si="10"/>
        <v>B+</v>
      </c>
      <c r="AO10" s="18">
        <v>5</v>
      </c>
      <c r="AP10" s="42"/>
      <c r="AQ10" s="42"/>
      <c r="AR10" s="42"/>
    </row>
    <row r="11" spans="1:45" ht="12.75" x14ac:dyDescent="0.2">
      <c r="A11" s="20">
        <v>3332230125</v>
      </c>
      <c r="B11" s="50" t="s">
        <v>342</v>
      </c>
      <c r="C11" s="21" t="s">
        <v>14</v>
      </c>
      <c r="D11" s="44" t="s">
        <v>243</v>
      </c>
      <c r="E11" s="14">
        <v>80</v>
      </c>
      <c r="F11" s="14">
        <v>78</v>
      </c>
      <c r="G11" s="14">
        <v>87</v>
      </c>
      <c r="H11" s="15">
        <f t="shared" si="0"/>
        <v>56.1</v>
      </c>
      <c r="I11" s="14">
        <v>80</v>
      </c>
      <c r="J11" s="14">
        <v>78</v>
      </c>
      <c r="K11" s="14">
        <v>77</v>
      </c>
      <c r="L11" s="15">
        <f t="shared" si="1"/>
        <v>55.1</v>
      </c>
      <c r="M11" s="14">
        <v>76</v>
      </c>
      <c r="N11" s="14">
        <v>80</v>
      </c>
      <c r="O11" s="14">
        <v>76</v>
      </c>
      <c r="P11" s="15">
        <f t="shared" si="2"/>
        <v>54.4</v>
      </c>
      <c r="Q11" s="14">
        <v>80</v>
      </c>
      <c r="R11" s="14">
        <v>80</v>
      </c>
      <c r="S11" s="14">
        <v>98</v>
      </c>
      <c r="T11" s="15">
        <f t="shared" si="3"/>
        <v>57.8</v>
      </c>
      <c r="U11" s="14">
        <v>91</v>
      </c>
      <c r="V11" s="14">
        <v>85</v>
      </c>
      <c r="W11" s="14">
        <v>100</v>
      </c>
      <c r="X11" s="15">
        <f t="shared" si="4"/>
        <v>62.8</v>
      </c>
      <c r="Y11" s="14">
        <v>88</v>
      </c>
      <c r="Z11" s="14">
        <v>76</v>
      </c>
      <c r="AA11" s="14">
        <v>80</v>
      </c>
      <c r="AB11" s="15">
        <f t="shared" si="5"/>
        <v>57.2</v>
      </c>
      <c r="AC11" s="14">
        <v>91</v>
      </c>
      <c r="AD11" s="14">
        <v>85</v>
      </c>
      <c r="AE11" s="14">
        <v>100</v>
      </c>
      <c r="AF11" s="15">
        <f t="shared" si="6"/>
        <v>62.8</v>
      </c>
      <c r="AG11" s="14">
        <v>88</v>
      </c>
      <c r="AH11" s="14">
        <v>79</v>
      </c>
      <c r="AI11" s="14">
        <v>80</v>
      </c>
      <c r="AJ11" s="15">
        <f t="shared" si="7"/>
        <v>58.099999999999994</v>
      </c>
      <c r="AK11" s="16">
        <f t="shared" si="8"/>
        <v>58.037499999999994</v>
      </c>
      <c r="AL11" s="14">
        <v>78.7</v>
      </c>
      <c r="AM11" s="17">
        <f t="shared" si="9"/>
        <v>82.712499999999991</v>
      </c>
      <c r="AN11" s="15" t="str">
        <f t="shared" si="10"/>
        <v>A-</v>
      </c>
      <c r="AO11" s="18">
        <v>5</v>
      </c>
      <c r="AP11" s="42"/>
      <c r="AQ11" s="42"/>
      <c r="AR11" s="42"/>
    </row>
    <row r="12" spans="1:45" ht="12.75" x14ac:dyDescent="0.2">
      <c r="A12" s="20">
        <v>3332230128</v>
      </c>
      <c r="B12" s="50" t="s">
        <v>344</v>
      </c>
      <c r="C12" s="21" t="s">
        <v>13</v>
      </c>
      <c r="D12" s="44" t="s">
        <v>243</v>
      </c>
      <c r="E12" s="14">
        <v>17</v>
      </c>
      <c r="F12" s="14">
        <v>78</v>
      </c>
      <c r="G12" s="14">
        <v>70</v>
      </c>
      <c r="H12" s="15">
        <f t="shared" si="0"/>
        <v>35.5</v>
      </c>
      <c r="I12" s="14">
        <v>20</v>
      </c>
      <c r="J12" s="14">
        <v>78</v>
      </c>
      <c r="K12" s="14">
        <v>74</v>
      </c>
      <c r="L12" s="15">
        <f t="shared" si="1"/>
        <v>36.799999999999997</v>
      </c>
      <c r="M12" s="14">
        <v>73</v>
      </c>
      <c r="N12" s="14">
        <v>80</v>
      </c>
      <c r="O12" s="14">
        <v>64</v>
      </c>
      <c r="P12" s="15">
        <f t="shared" si="2"/>
        <v>52.3</v>
      </c>
      <c r="Q12" s="14">
        <v>70</v>
      </c>
      <c r="R12" s="14">
        <v>80</v>
      </c>
      <c r="S12" s="14">
        <v>89</v>
      </c>
      <c r="T12" s="15">
        <f t="shared" si="3"/>
        <v>53.9</v>
      </c>
      <c r="U12" s="14">
        <v>81</v>
      </c>
      <c r="V12" s="14">
        <v>80</v>
      </c>
      <c r="W12" s="14">
        <v>100</v>
      </c>
      <c r="X12" s="15">
        <f t="shared" si="4"/>
        <v>58.3</v>
      </c>
      <c r="Y12" s="14">
        <v>63</v>
      </c>
      <c r="Z12" s="14">
        <v>79</v>
      </c>
      <c r="AA12" s="14">
        <v>78</v>
      </c>
      <c r="AB12" s="15">
        <f t="shared" si="5"/>
        <v>50.399999999999991</v>
      </c>
      <c r="AC12" s="14">
        <v>79</v>
      </c>
      <c r="AD12" s="14">
        <v>80</v>
      </c>
      <c r="AE12" s="14">
        <v>100</v>
      </c>
      <c r="AF12" s="15">
        <f t="shared" si="6"/>
        <v>57.7</v>
      </c>
      <c r="AG12" s="14">
        <v>60</v>
      </c>
      <c r="AH12" s="14">
        <v>79</v>
      </c>
      <c r="AI12" s="14">
        <v>78</v>
      </c>
      <c r="AJ12" s="15">
        <f t="shared" si="7"/>
        <v>49.5</v>
      </c>
      <c r="AK12" s="16">
        <f t="shared" si="8"/>
        <v>49.3</v>
      </c>
      <c r="AL12" s="14">
        <v>77.8</v>
      </c>
      <c r="AM12" s="17">
        <f t="shared" si="9"/>
        <v>68.75</v>
      </c>
      <c r="AN12" s="15" t="str">
        <f t="shared" si="10"/>
        <v>B-</v>
      </c>
      <c r="AO12" s="18">
        <v>0</v>
      </c>
      <c r="AP12" s="38"/>
      <c r="AQ12" s="38"/>
      <c r="AR12" s="38"/>
      <c r="AS12" s="4"/>
    </row>
    <row r="13" spans="1:45" ht="12.75" x14ac:dyDescent="0.2">
      <c r="A13" s="20">
        <v>3332230136</v>
      </c>
      <c r="B13" s="51" t="s">
        <v>237</v>
      </c>
      <c r="C13" s="21" t="s">
        <v>15</v>
      </c>
      <c r="D13" s="44" t="s">
        <v>243</v>
      </c>
      <c r="E13" s="14">
        <v>78</v>
      </c>
      <c r="F13" s="14">
        <v>78</v>
      </c>
      <c r="G13" s="14">
        <v>85</v>
      </c>
      <c r="H13" s="15">
        <f t="shared" si="0"/>
        <v>55.3</v>
      </c>
      <c r="I13" s="14">
        <v>80</v>
      </c>
      <c r="J13" s="14">
        <v>78</v>
      </c>
      <c r="K13" s="14">
        <v>82</v>
      </c>
      <c r="L13" s="15">
        <f t="shared" si="1"/>
        <v>55.6</v>
      </c>
      <c r="M13" s="14">
        <v>81</v>
      </c>
      <c r="N13" s="14">
        <v>82</v>
      </c>
      <c r="O13" s="14">
        <v>86</v>
      </c>
      <c r="P13" s="15">
        <f t="shared" si="2"/>
        <v>57.5</v>
      </c>
      <c r="Q13" s="14">
        <v>80</v>
      </c>
      <c r="R13" s="14">
        <v>80</v>
      </c>
      <c r="S13" s="14">
        <v>68</v>
      </c>
      <c r="T13" s="15">
        <f t="shared" si="3"/>
        <v>54.8</v>
      </c>
      <c r="U13" s="14">
        <v>85</v>
      </c>
      <c r="V13" s="14">
        <v>80</v>
      </c>
      <c r="W13" s="14">
        <v>100</v>
      </c>
      <c r="X13" s="15">
        <f t="shared" si="4"/>
        <v>59.5</v>
      </c>
      <c r="Y13" s="14">
        <v>70</v>
      </c>
      <c r="Z13" s="14">
        <v>80</v>
      </c>
      <c r="AA13" s="14">
        <v>80</v>
      </c>
      <c r="AB13" s="15">
        <f t="shared" si="5"/>
        <v>53</v>
      </c>
      <c r="AC13" s="14">
        <v>85</v>
      </c>
      <c r="AD13" s="14">
        <v>80</v>
      </c>
      <c r="AE13" s="14">
        <v>100</v>
      </c>
      <c r="AF13" s="15">
        <f t="shared" si="6"/>
        <v>59.5</v>
      </c>
      <c r="AG13" s="14">
        <v>70</v>
      </c>
      <c r="AH13" s="14">
        <v>79</v>
      </c>
      <c r="AI13" s="14">
        <v>80</v>
      </c>
      <c r="AJ13" s="15">
        <f t="shared" si="7"/>
        <v>52.7</v>
      </c>
      <c r="AK13" s="16">
        <f t="shared" si="8"/>
        <v>55.987499999999997</v>
      </c>
      <c r="AL13" s="14">
        <v>78.7</v>
      </c>
      <c r="AM13" s="17">
        <f t="shared" si="9"/>
        <v>75.662499999999994</v>
      </c>
      <c r="AN13" s="15" t="str">
        <f t="shared" si="10"/>
        <v>B+</v>
      </c>
      <c r="AO13" s="18">
        <v>0</v>
      </c>
      <c r="AP13" s="61"/>
      <c r="AQ13" s="62"/>
      <c r="AR13" s="39"/>
      <c r="AS13" s="4"/>
    </row>
    <row r="14" spans="1:45" ht="12.75" x14ac:dyDescent="0.2">
      <c r="A14" s="12">
        <v>3332230131</v>
      </c>
      <c r="B14" s="50" t="s">
        <v>347</v>
      </c>
      <c r="C14" s="67" t="s">
        <v>16</v>
      </c>
      <c r="D14" s="43" t="s">
        <v>244</v>
      </c>
      <c r="E14" s="14">
        <v>77</v>
      </c>
      <c r="F14" s="14">
        <v>79</v>
      </c>
      <c r="G14" s="14">
        <v>80</v>
      </c>
      <c r="H14" s="15">
        <f t="shared" si="0"/>
        <v>54.8</v>
      </c>
      <c r="I14" s="14">
        <v>77</v>
      </c>
      <c r="J14" s="14">
        <v>79</v>
      </c>
      <c r="K14" s="14">
        <v>80</v>
      </c>
      <c r="L14" s="15">
        <f t="shared" si="1"/>
        <v>54.8</v>
      </c>
      <c r="M14" s="14">
        <v>70</v>
      </c>
      <c r="N14" s="14">
        <v>79</v>
      </c>
      <c r="O14" s="14">
        <v>67</v>
      </c>
      <c r="P14" s="15">
        <f t="shared" si="2"/>
        <v>51.400000000000006</v>
      </c>
      <c r="Q14" s="14">
        <v>92.5</v>
      </c>
      <c r="R14" s="14">
        <v>93</v>
      </c>
      <c r="S14" s="14">
        <v>90</v>
      </c>
      <c r="T14" s="15">
        <f t="shared" si="3"/>
        <v>64.650000000000006</v>
      </c>
      <c r="U14" s="14">
        <v>0</v>
      </c>
      <c r="V14" s="14">
        <v>80</v>
      </c>
      <c r="W14" s="14">
        <v>80</v>
      </c>
      <c r="X14" s="15">
        <f t="shared" si="4"/>
        <v>32</v>
      </c>
      <c r="Y14" s="14">
        <v>82.7</v>
      </c>
      <c r="Z14" s="14">
        <v>78</v>
      </c>
      <c r="AA14" s="14">
        <v>100</v>
      </c>
      <c r="AB14" s="15">
        <f t="shared" si="5"/>
        <v>58.209999999999994</v>
      </c>
      <c r="AC14" s="14">
        <v>70</v>
      </c>
      <c r="AD14" s="14">
        <v>78</v>
      </c>
      <c r="AE14" s="14">
        <v>80</v>
      </c>
      <c r="AF14" s="15">
        <f t="shared" si="6"/>
        <v>52.4</v>
      </c>
      <c r="AG14" s="14">
        <v>86</v>
      </c>
      <c r="AH14" s="14">
        <v>78</v>
      </c>
      <c r="AI14" s="14">
        <v>100</v>
      </c>
      <c r="AJ14" s="15">
        <f t="shared" si="7"/>
        <v>59.2</v>
      </c>
      <c r="AK14" s="16">
        <f>(H14+L44+P14+T14+X14+AB14+AF14+AJ14)/8</f>
        <v>53.80749999999999</v>
      </c>
      <c r="AL14" s="14">
        <v>68.850000000000009</v>
      </c>
      <c r="AM14" s="17">
        <f t="shared" si="9"/>
        <v>71.02</v>
      </c>
      <c r="AN14" s="15" t="str">
        <f t="shared" si="10"/>
        <v>B</v>
      </c>
      <c r="AO14" s="18">
        <v>0</v>
      </c>
      <c r="AP14" s="6"/>
      <c r="AQ14" s="6"/>
      <c r="AR14" s="6"/>
      <c r="AS14" s="4"/>
    </row>
    <row r="15" spans="1:45" ht="12.75" x14ac:dyDescent="0.2">
      <c r="A15" s="12">
        <v>3332230132</v>
      </c>
      <c r="B15" s="60" t="s">
        <v>352</v>
      </c>
      <c r="C15" s="19" t="s">
        <v>17</v>
      </c>
      <c r="D15" s="43" t="s">
        <v>244</v>
      </c>
      <c r="E15" s="14">
        <v>77</v>
      </c>
      <c r="F15" s="14">
        <v>80</v>
      </c>
      <c r="G15" s="14">
        <v>85</v>
      </c>
      <c r="H15" s="15">
        <f t="shared" si="0"/>
        <v>55.599999999999994</v>
      </c>
      <c r="I15" s="14">
        <v>82</v>
      </c>
      <c r="J15" s="14">
        <v>80</v>
      </c>
      <c r="K15" s="14">
        <v>85</v>
      </c>
      <c r="L15" s="15">
        <f t="shared" si="1"/>
        <v>57.099999999999994</v>
      </c>
      <c r="M15" s="14">
        <v>70</v>
      </c>
      <c r="N15" s="14">
        <v>79</v>
      </c>
      <c r="O15" s="14">
        <v>79</v>
      </c>
      <c r="P15" s="15">
        <f t="shared" si="2"/>
        <v>52.6</v>
      </c>
      <c r="Q15" s="14">
        <v>78.5</v>
      </c>
      <c r="R15" s="14">
        <v>90</v>
      </c>
      <c r="S15" s="14">
        <v>100</v>
      </c>
      <c r="T15" s="15">
        <f t="shared" si="3"/>
        <v>60.55</v>
      </c>
      <c r="U15" s="14">
        <v>70</v>
      </c>
      <c r="V15" s="14">
        <v>80</v>
      </c>
      <c r="W15" s="14">
        <v>85</v>
      </c>
      <c r="X15" s="15">
        <f t="shared" si="4"/>
        <v>53.5</v>
      </c>
      <c r="Y15" s="14">
        <v>83.4</v>
      </c>
      <c r="Z15" s="14">
        <v>80</v>
      </c>
      <c r="AA15" s="14">
        <v>100</v>
      </c>
      <c r="AB15" s="15">
        <f t="shared" si="5"/>
        <v>59.019999999999996</v>
      </c>
      <c r="AC15" s="14">
        <v>70</v>
      </c>
      <c r="AD15" s="14">
        <v>78</v>
      </c>
      <c r="AE15" s="14">
        <v>85</v>
      </c>
      <c r="AF15" s="15">
        <f t="shared" si="6"/>
        <v>52.9</v>
      </c>
      <c r="AG15" s="14">
        <v>86.5</v>
      </c>
      <c r="AH15" s="14">
        <v>80</v>
      </c>
      <c r="AI15" s="14">
        <v>100</v>
      </c>
      <c r="AJ15" s="15">
        <f t="shared" si="7"/>
        <v>59.95</v>
      </c>
      <c r="AK15" s="16">
        <f>(H15+L45+P15+T15+X15+AB15+AF15+AJ15)/8</f>
        <v>56.239999999999995</v>
      </c>
      <c r="AL15" s="14">
        <v>70.05</v>
      </c>
      <c r="AM15" s="17">
        <f t="shared" si="9"/>
        <v>78.752499999999998</v>
      </c>
      <c r="AN15" s="15" t="str">
        <f t="shared" si="10"/>
        <v>B+</v>
      </c>
      <c r="AO15" s="18">
        <v>5</v>
      </c>
      <c r="AP15" s="6"/>
      <c r="AQ15" s="6"/>
      <c r="AR15" s="6"/>
      <c r="AS15" s="4"/>
    </row>
    <row r="16" spans="1:45" ht="12.75" x14ac:dyDescent="0.2">
      <c r="A16" s="12">
        <v>3332230133</v>
      </c>
      <c r="B16" s="50" t="s">
        <v>348</v>
      </c>
      <c r="C16" s="19" t="s">
        <v>18</v>
      </c>
      <c r="D16" s="43" t="s">
        <v>244</v>
      </c>
      <c r="E16" s="14">
        <v>88</v>
      </c>
      <c r="F16" s="14">
        <v>79</v>
      </c>
      <c r="G16" s="14">
        <v>85</v>
      </c>
      <c r="H16" s="15">
        <f t="shared" si="0"/>
        <v>58.599999999999994</v>
      </c>
      <c r="I16" s="14">
        <v>87</v>
      </c>
      <c r="J16" s="14">
        <v>79</v>
      </c>
      <c r="K16" s="14">
        <v>85</v>
      </c>
      <c r="L16" s="15">
        <f t="shared" si="1"/>
        <v>58.3</v>
      </c>
      <c r="M16" s="14">
        <v>85</v>
      </c>
      <c r="N16" s="14">
        <v>79</v>
      </c>
      <c r="O16" s="14">
        <v>95</v>
      </c>
      <c r="P16" s="15">
        <f t="shared" si="2"/>
        <v>58.7</v>
      </c>
      <c r="Q16" s="14">
        <v>95</v>
      </c>
      <c r="R16" s="14">
        <v>83</v>
      </c>
      <c r="S16" s="14">
        <v>100</v>
      </c>
      <c r="T16" s="15">
        <f t="shared" si="3"/>
        <v>63.4</v>
      </c>
      <c r="U16" s="14">
        <v>87</v>
      </c>
      <c r="V16" s="14">
        <v>80</v>
      </c>
      <c r="W16" s="14">
        <v>90</v>
      </c>
      <c r="X16" s="15">
        <f t="shared" si="4"/>
        <v>59.099999999999994</v>
      </c>
      <c r="Y16" s="14">
        <v>87.1</v>
      </c>
      <c r="Z16" s="14">
        <v>78</v>
      </c>
      <c r="AA16" s="14">
        <v>100</v>
      </c>
      <c r="AB16" s="15">
        <f t="shared" si="5"/>
        <v>59.53</v>
      </c>
      <c r="AC16" s="14">
        <v>88</v>
      </c>
      <c r="AD16" s="14">
        <v>78</v>
      </c>
      <c r="AE16" s="14">
        <v>90</v>
      </c>
      <c r="AF16" s="15">
        <f t="shared" si="6"/>
        <v>58.8</v>
      </c>
      <c r="AG16" s="14">
        <v>88.4</v>
      </c>
      <c r="AH16" s="14">
        <v>78</v>
      </c>
      <c r="AI16" s="14">
        <v>100</v>
      </c>
      <c r="AJ16" s="15">
        <f t="shared" si="7"/>
        <v>59.92</v>
      </c>
      <c r="AK16" s="16">
        <f>(H16+L46+P16+T16+X16+AB16+AF16+AJ16)/8</f>
        <v>58.78125</v>
      </c>
      <c r="AL16" s="14">
        <v>69.45</v>
      </c>
      <c r="AM16" s="17">
        <f t="shared" si="9"/>
        <v>81.143749999999997</v>
      </c>
      <c r="AN16" s="15" t="str">
        <f t="shared" si="10"/>
        <v>A-</v>
      </c>
      <c r="AO16" s="18">
        <v>5</v>
      </c>
      <c r="AP16" s="6"/>
      <c r="AQ16" s="6"/>
      <c r="AR16" s="6"/>
      <c r="AS16" s="4"/>
    </row>
    <row r="17" spans="1:45" ht="12.75" x14ac:dyDescent="0.2">
      <c r="A17" s="20">
        <v>3332230001</v>
      </c>
      <c r="B17" s="53" t="s">
        <v>254</v>
      </c>
      <c r="C17" s="21" t="s">
        <v>19</v>
      </c>
      <c r="D17" s="44" t="s">
        <v>245</v>
      </c>
      <c r="E17" s="14">
        <v>60</v>
      </c>
      <c r="F17" s="14">
        <v>62</v>
      </c>
      <c r="G17" s="14">
        <v>80</v>
      </c>
      <c r="H17" s="15">
        <f t="shared" si="0"/>
        <v>44.599999999999994</v>
      </c>
      <c r="I17" s="14">
        <v>63</v>
      </c>
      <c r="J17" s="14">
        <v>62</v>
      </c>
      <c r="K17" s="14">
        <v>80</v>
      </c>
      <c r="L17" s="15">
        <f t="shared" si="1"/>
        <v>45.5</v>
      </c>
      <c r="M17" s="14">
        <v>65</v>
      </c>
      <c r="N17" s="14">
        <v>60</v>
      </c>
      <c r="O17" s="14">
        <v>75</v>
      </c>
      <c r="P17" s="15">
        <f t="shared" si="2"/>
        <v>45</v>
      </c>
      <c r="Q17" s="14">
        <v>60</v>
      </c>
      <c r="R17" s="14">
        <v>60</v>
      </c>
      <c r="S17" s="14">
        <v>90</v>
      </c>
      <c r="T17" s="15">
        <f t="shared" si="3"/>
        <v>45</v>
      </c>
      <c r="U17" s="14">
        <v>64</v>
      </c>
      <c r="V17" s="14">
        <v>60</v>
      </c>
      <c r="W17" s="14">
        <v>60</v>
      </c>
      <c r="X17" s="15">
        <f t="shared" si="4"/>
        <v>43.2</v>
      </c>
      <c r="Y17" s="14">
        <v>64</v>
      </c>
      <c r="Z17" s="14">
        <v>60</v>
      </c>
      <c r="AA17" s="14">
        <v>96</v>
      </c>
      <c r="AB17" s="15">
        <f t="shared" si="5"/>
        <v>46.800000000000004</v>
      </c>
      <c r="AC17" s="14">
        <v>64</v>
      </c>
      <c r="AD17" s="14">
        <v>60</v>
      </c>
      <c r="AE17" s="14">
        <v>60</v>
      </c>
      <c r="AF17" s="15">
        <f t="shared" si="6"/>
        <v>43.2</v>
      </c>
      <c r="AG17" s="14">
        <v>63</v>
      </c>
      <c r="AH17" s="14">
        <v>60</v>
      </c>
      <c r="AI17" s="14">
        <v>96</v>
      </c>
      <c r="AJ17" s="15">
        <f t="shared" si="7"/>
        <v>46.5</v>
      </c>
      <c r="AK17" s="16">
        <f t="shared" ref="AK17:AK48" si="11">(H17+L17+P17+T17+X17+AB17+AF17+AJ17)/8</f>
        <v>44.975000000000001</v>
      </c>
      <c r="AL17" s="14">
        <v>60.12</v>
      </c>
      <c r="AM17" s="17">
        <f t="shared" si="9"/>
        <v>65.004999999999995</v>
      </c>
      <c r="AN17" s="15" t="str">
        <f t="shared" si="10"/>
        <v>C+</v>
      </c>
      <c r="AO17" s="18">
        <v>5</v>
      </c>
      <c r="AP17" s="6"/>
      <c r="AQ17" s="6"/>
      <c r="AR17" s="6"/>
      <c r="AS17" s="4"/>
    </row>
    <row r="18" spans="1:45" ht="12.75" x14ac:dyDescent="0.2">
      <c r="A18" s="20">
        <v>3332230007</v>
      </c>
      <c r="B18" s="53" t="s">
        <v>260</v>
      </c>
      <c r="C18" s="21" t="s">
        <v>20</v>
      </c>
      <c r="D18" s="44" t="s">
        <v>245</v>
      </c>
      <c r="E18" s="14">
        <v>84</v>
      </c>
      <c r="F18" s="14">
        <v>60</v>
      </c>
      <c r="G18" s="14">
        <v>75</v>
      </c>
      <c r="H18" s="15">
        <f t="shared" si="0"/>
        <v>50.7</v>
      </c>
      <c r="I18" s="14">
        <v>88</v>
      </c>
      <c r="J18" s="14">
        <v>60</v>
      </c>
      <c r="K18" s="14">
        <v>75</v>
      </c>
      <c r="L18" s="15">
        <f t="shared" si="1"/>
        <v>51.9</v>
      </c>
      <c r="M18" s="14">
        <v>90</v>
      </c>
      <c r="N18" s="14">
        <v>76</v>
      </c>
      <c r="O18" s="14">
        <v>87</v>
      </c>
      <c r="P18" s="15">
        <f t="shared" si="2"/>
        <v>58.5</v>
      </c>
      <c r="Q18" s="14">
        <v>85</v>
      </c>
      <c r="R18" s="14">
        <v>78</v>
      </c>
      <c r="S18" s="14">
        <v>100</v>
      </c>
      <c r="T18" s="15">
        <f t="shared" si="3"/>
        <v>58.9</v>
      </c>
      <c r="U18" s="14">
        <v>88</v>
      </c>
      <c r="V18" s="14">
        <v>80</v>
      </c>
      <c r="W18" s="14">
        <v>70</v>
      </c>
      <c r="X18" s="15">
        <f t="shared" si="4"/>
        <v>57.4</v>
      </c>
      <c r="Y18" s="14">
        <v>87</v>
      </c>
      <c r="Z18" s="14">
        <v>80</v>
      </c>
      <c r="AA18" s="14">
        <v>100</v>
      </c>
      <c r="AB18" s="15">
        <f t="shared" si="5"/>
        <v>60.099999999999994</v>
      </c>
      <c r="AC18" s="14">
        <v>88</v>
      </c>
      <c r="AD18" s="14">
        <v>80</v>
      </c>
      <c r="AE18" s="14">
        <v>70</v>
      </c>
      <c r="AF18" s="15">
        <f t="shared" si="6"/>
        <v>57.4</v>
      </c>
      <c r="AG18" s="14">
        <v>88</v>
      </c>
      <c r="AH18" s="14">
        <v>80</v>
      </c>
      <c r="AI18" s="14">
        <v>100</v>
      </c>
      <c r="AJ18" s="15">
        <f t="shared" si="7"/>
        <v>60.4</v>
      </c>
      <c r="AK18" s="16">
        <f t="shared" si="11"/>
        <v>56.912499999999994</v>
      </c>
      <c r="AL18" s="14">
        <v>74.25</v>
      </c>
      <c r="AM18" s="17">
        <f t="shared" si="9"/>
        <v>80.474999999999994</v>
      </c>
      <c r="AN18" s="15" t="str">
        <f t="shared" si="10"/>
        <v>A-</v>
      </c>
      <c r="AO18" s="18">
        <v>5</v>
      </c>
      <c r="AP18" s="6"/>
      <c r="AQ18" s="7"/>
      <c r="AR18" s="6"/>
      <c r="AS18" s="4"/>
    </row>
    <row r="19" spans="1:45" ht="12.75" x14ac:dyDescent="0.2">
      <c r="A19" s="20">
        <v>3332230009</v>
      </c>
      <c r="B19" s="57" t="s">
        <v>232</v>
      </c>
      <c r="C19" s="21" t="s">
        <v>21</v>
      </c>
      <c r="D19" s="44" t="s">
        <v>245</v>
      </c>
      <c r="E19" s="14">
        <v>82</v>
      </c>
      <c r="F19" s="14">
        <v>60</v>
      </c>
      <c r="G19" s="14">
        <v>85</v>
      </c>
      <c r="H19" s="15">
        <f t="shared" si="0"/>
        <v>51.099999999999994</v>
      </c>
      <c r="I19" s="14">
        <v>83</v>
      </c>
      <c r="J19" s="14">
        <v>60</v>
      </c>
      <c r="K19" s="14">
        <v>85</v>
      </c>
      <c r="L19" s="15">
        <f t="shared" si="1"/>
        <v>51.4</v>
      </c>
      <c r="M19" s="14">
        <v>80</v>
      </c>
      <c r="N19" s="14">
        <v>73</v>
      </c>
      <c r="O19" s="14">
        <v>87</v>
      </c>
      <c r="P19" s="15">
        <f t="shared" si="2"/>
        <v>54.6</v>
      </c>
      <c r="Q19" s="14">
        <v>81</v>
      </c>
      <c r="R19" s="14">
        <v>76</v>
      </c>
      <c r="S19" s="14">
        <v>98</v>
      </c>
      <c r="T19" s="15">
        <f t="shared" si="3"/>
        <v>56.900000000000006</v>
      </c>
      <c r="U19" s="14">
        <v>84</v>
      </c>
      <c r="V19" s="14">
        <v>77</v>
      </c>
      <c r="W19" s="14">
        <v>80</v>
      </c>
      <c r="X19" s="15">
        <f t="shared" si="4"/>
        <v>56.3</v>
      </c>
      <c r="Y19" s="14">
        <v>84</v>
      </c>
      <c r="Z19" s="14">
        <v>80</v>
      </c>
      <c r="AA19" s="14">
        <v>98</v>
      </c>
      <c r="AB19" s="15">
        <f t="shared" si="5"/>
        <v>59</v>
      </c>
      <c r="AC19" s="14">
        <v>84</v>
      </c>
      <c r="AD19" s="14">
        <v>77</v>
      </c>
      <c r="AE19" s="14">
        <v>80</v>
      </c>
      <c r="AF19" s="15">
        <f t="shared" si="6"/>
        <v>56.3</v>
      </c>
      <c r="AG19" s="14">
        <v>85</v>
      </c>
      <c r="AH19" s="14">
        <v>80</v>
      </c>
      <c r="AI19" s="14">
        <v>98</v>
      </c>
      <c r="AJ19" s="15">
        <f t="shared" si="7"/>
        <v>59.3</v>
      </c>
      <c r="AK19" s="16">
        <f t="shared" si="11"/>
        <v>55.612500000000004</v>
      </c>
      <c r="AL19" s="14">
        <v>73.650000000000006</v>
      </c>
      <c r="AM19" s="17">
        <f t="shared" si="9"/>
        <v>79.025000000000006</v>
      </c>
      <c r="AN19" s="15" t="str">
        <f t="shared" si="10"/>
        <v>B+</v>
      </c>
      <c r="AO19" s="18">
        <v>5</v>
      </c>
      <c r="AP19" s="6"/>
      <c r="AQ19" s="7"/>
      <c r="AR19" s="6"/>
      <c r="AS19" s="4"/>
    </row>
    <row r="20" spans="1:45" ht="12.75" x14ac:dyDescent="0.2">
      <c r="A20" s="12">
        <v>3332230010</v>
      </c>
      <c r="B20" s="51" t="s">
        <v>262</v>
      </c>
      <c r="C20" s="19" t="s">
        <v>22</v>
      </c>
      <c r="D20" s="43" t="s">
        <v>246</v>
      </c>
      <c r="E20" s="14">
        <v>82</v>
      </c>
      <c r="F20" s="14">
        <v>65</v>
      </c>
      <c r="G20" s="14">
        <v>85</v>
      </c>
      <c r="H20" s="15">
        <f t="shared" si="0"/>
        <v>52.599999999999994</v>
      </c>
      <c r="I20" s="14">
        <v>90</v>
      </c>
      <c r="J20" s="14">
        <v>65</v>
      </c>
      <c r="K20" s="14">
        <v>85</v>
      </c>
      <c r="L20" s="15">
        <f t="shared" si="1"/>
        <v>55</v>
      </c>
      <c r="M20" s="14">
        <v>88</v>
      </c>
      <c r="N20" s="14">
        <v>78</v>
      </c>
      <c r="O20" s="14">
        <v>87</v>
      </c>
      <c r="P20" s="15">
        <f t="shared" si="2"/>
        <v>58.5</v>
      </c>
      <c r="Q20" s="14">
        <v>87</v>
      </c>
      <c r="R20" s="14">
        <v>79</v>
      </c>
      <c r="S20" s="14">
        <v>94</v>
      </c>
      <c r="T20" s="15">
        <f t="shared" si="3"/>
        <v>59.199999999999996</v>
      </c>
      <c r="U20" s="14">
        <v>90</v>
      </c>
      <c r="V20" s="14">
        <v>85</v>
      </c>
      <c r="W20" s="14">
        <v>80</v>
      </c>
      <c r="X20" s="15">
        <f t="shared" si="4"/>
        <v>60.5</v>
      </c>
      <c r="Y20" s="14">
        <v>87</v>
      </c>
      <c r="Z20" s="14">
        <v>84</v>
      </c>
      <c r="AA20" s="14">
        <v>92</v>
      </c>
      <c r="AB20" s="15">
        <f t="shared" si="5"/>
        <v>60.5</v>
      </c>
      <c r="AC20" s="14">
        <v>90</v>
      </c>
      <c r="AD20" s="14">
        <v>85</v>
      </c>
      <c r="AE20" s="14">
        <v>80</v>
      </c>
      <c r="AF20" s="15">
        <f t="shared" si="6"/>
        <v>60.5</v>
      </c>
      <c r="AG20" s="14">
        <v>88</v>
      </c>
      <c r="AH20" s="14">
        <v>84</v>
      </c>
      <c r="AI20" s="14">
        <v>92</v>
      </c>
      <c r="AJ20" s="15">
        <f t="shared" si="7"/>
        <v>60.8</v>
      </c>
      <c r="AK20" s="16">
        <f t="shared" si="11"/>
        <v>58.449999999999996</v>
      </c>
      <c r="AL20" s="14">
        <v>78.2</v>
      </c>
      <c r="AM20" s="17">
        <f t="shared" si="9"/>
        <v>83</v>
      </c>
      <c r="AN20" s="15" t="str">
        <f t="shared" si="10"/>
        <v>A-</v>
      </c>
      <c r="AO20" s="18">
        <v>5</v>
      </c>
      <c r="AP20" s="6"/>
      <c r="AQ20" s="7"/>
      <c r="AR20" s="6"/>
      <c r="AS20" s="4"/>
    </row>
    <row r="21" spans="1:45" ht="12.75" x14ac:dyDescent="0.2">
      <c r="A21" s="12">
        <v>3332230012</v>
      </c>
      <c r="B21" s="55" t="s">
        <v>263</v>
      </c>
      <c r="C21" s="19" t="s">
        <v>24</v>
      </c>
      <c r="D21" s="43" t="s">
        <v>246</v>
      </c>
      <c r="E21" s="14">
        <v>78</v>
      </c>
      <c r="F21" s="14">
        <v>60</v>
      </c>
      <c r="G21" s="14">
        <v>75</v>
      </c>
      <c r="H21" s="15">
        <f t="shared" si="0"/>
        <v>48.9</v>
      </c>
      <c r="I21" s="14">
        <v>80</v>
      </c>
      <c r="J21" s="14">
        <v>60</v>
      </c>
      <c r="K21" s="14">
        <v>75</v>
      </c>
      <c r="L21" s="15">
        <f t="shared" si="1"/>
        <v>49.5</v>
      </c>
      <c r="M21" s="14">
        <v>79</v>
      </c>
      <c r="N21" s="14">
        <v>54</v>
      </c>
      <c r="O21" s="14">
        <v>82</v>
      </c>
      <c r="P21" s="15">
        <f t="shared" si="2"/>
        <v>48.1</v>
      </c>
      <c r="Q21" s="14">
        <v>82.6</v>
      </c>
      <c r="R21" s="14">
        <v>77</v>
      </c>
      <c r="S21" s="14">
        <v>100</v>
      </c>
      <c r="T21" s="15">
        <f t="shared" si="3"/>
        <v>57.879999999999995</v>
      </c>
      <c r="U21" s="14">
        <v>78</v>
      </c>
      <c r="V21" s="14">
        <v>77</v>
      </c>
      <c r="W21" s="14">
        <v>60</v>
      </c>
      <c r="X21" s="15">
        <f t="shared" si="4"/>
        <v>52.5</v>
      </c>
      <c r="Y21" s="14">
        <v>72</v>
      </c>
      <c r="Z21" s="14">
        <v>80</v>
      </c>
      <c r="AA21" s="14">
        <v>96</v>
      </c>
      <c r="AB21" s="15">
        <f t="shared" si="5"/>
        <v>55.199999999999996</v>
      </c>
      <c r="AC21" s="14">
        <v>85</v>
      </c>
      <c r="AD21" s="14">
        <v>77</v>
      </c>
      <c r="AE21" s="14">
        <v>60</v>
      </c>
      <c r="AF21" s="15">
        <f t="shared" si="6"/>
        <v>54.599999999999994</v>
      </c>
      <c r="AG21" s="14">
        <v>73</v>
      </c>
      <c r="AH21" s="14">
        <v>80</v>
      </c>
      <c r="AI21" s="14">
        <v>96</v>
      </c>
      <c r="AJ21" s="15">
        <f t="shared" si="7"/>
        <v>55.5</v>
      </c>
      <c r="AK21" s="16">
        <f t="shared" si="11"/>
        <v>52.772499999999994</v>
      </c>
      <c r="AL21" s="14">
        <v>77</v>
      </c>
      <c r="AM21" s="17">
        <f t="shared" si="9"/>
        <v>77.022499999999994</v>
      </c>
      <c r="AN21" s="15" t="str">
        <f t="shared" si="10"/>
        <v>B+</v>
      </c>
      <c r="AO21" s="18">
        <v>5</v>
      </c>
      <c r="AP21" s="6"/>
      <c r="AQ21" s="6"/>
      <c r="AR21" s="6"/>
      <c r="AS21" s="4"/>
    </row>
    <row r="22" spans="1:45" ht="12.75" x14ac:dyDescent="0.2">
      <c r="A22" s="12">
        <v>3332230014</v>
      </c>
      <c r="B22" s="55" t="s">
        <v>265</v>
      </c>
      <c r="C22" s="19" t="s">
        <v>23</v>
      </c>
      <c r="D22" s="43" t="s">
        <v>246</v>
      </c>
      <c r="E22" s="14">
        <v>90</v>
      </c>
      <c r="F22" s="14">
        <v>65</v>
      </c>
      <c r="G22" s="14">
        <v>90</v>
      </c>
      <c r="H22" s="15">
        <f t="shared" si="0"/>
        <v>55.5</v>
      </c>
      <c r="I22" s="14">
        <v>90</v>
      </c>
      <c r="J22" s="14">
        <v>65</v>
      </c>
      <c r="K22" s="14">
        <v>90</v>
      </c>
      <c r="L22" s="15">
        <f t="shared" si="1"/>
        <v>55.5</v>
      </c>
      <c r="M22" s="14">
        <v>85</v>
      </c>
      <c r="N22" s="14">
        <v>76</v>
      </c>
      <c r="O22" s="14">
        <v>80</v>
      </c>
      <c r="P22" s="15">
        <f t="shared" si="2"/>
        <v>56.3</v>
      </c>
      <c r="Q22" s="14">
        <v>92</v>
      </c>
      <c r="R22" s="14">
        <v>77</v>
      </c>
      <c r="S22" s="14">
        <v>88</v>
      </c>
      <c r="T22" s="15">
        <f t="shared" si="3"/>
        <v>59.5</v>
      </c>
      <c r="U22" s="14">
        <v>95</v>
      </c>
      <c r="V22" s="14">
        <v>80</v>
      </c>
      <c r="W22" s="14">
        <v>85</v>
      </c>
      <c r="X22" s="15">
        <f t="shared" si="4"/>
        <v>61</v>
      </c>
      <c r="Y22" s="14">
        <v>90</v>
      </c>
      <c r="Z22" s="14">
        <v>84</v>
      </c>
      <c r="AA22" s="14">
        <v>100</v>
      </c>
      <c r="AB22" s="15">
        <f t="shared" si="5"/>
        <v>62.2</v>
      </c>
      <c r="AC22" s="14">
        <v>95</v>
      </c>
      <c r="AD22" s="14">
        <v>80</v>
      </c>
      <c r="AE22" s="14">
        <v>85</v>
      </c>
      <c r="AF22" s="15">
        <f t="shared" si="6"/>
        <v>61</v>
      </c>
      <c r="AG22" s="14">
        <v>90</v>
      </c>
      <c r="AH22" s="14">
        <v>84</v>
      </c>
      <c r="AI22" s="14">
        <v>100</v>
      </c>
      <c r="AJ22" s="15">
        <f t="shared" si="7"/>
        <v>62.2</v>
      </c>
      <c r="AK22" s="16">
        <f t="shared" si="11"/>
        <v>59.15</v>
      </c>
      <c r="AL22" s="14">
        <v>76.7</v>
      </c>
      <c r="AM22" s="17">
        <f t="shared" si="9"/>
        <v>83.325000000000003</v>
      </c>
      <c r="AN22" s="15" t="str">
        <f t="shared" si="10"/>
        <v>A-</v>
      </c>
      <c r="AO22" s="18">
        <v>5</v>
      </c>
      <c r="AP22" s="6"/>
      <c r="AQ22" s="6"/>
      <c r="AR22" s="6"/>
      <c r="AS22" s="4"/>
    </row>
    <row r="23" spans="1:45" ht="12.75" x14ac:dyDescent="0.2">
      <c r="A23" s="45">
        <v>3332230011</v>
      </c>
      <c r="B23" s="51" t="s">
        <v>238</v>
      </c>
      <c r="C23" s="47" t="s">
        <v>26</v>
      </c>
      <c r="D23" s="44" t="s">
        <v>247</v>
      </c>
      <c r="E23" s="14">
        <v>88</v>
      </c>
      <c r="F23" s="14">
        <v>80</v>
      </c>
      <c r="G23" s="14">
        <v>100</v>
      </c>
      <c r="H23" s="15">
        <f t="shared" si="0"/>
        <v>60.4</v>
      </c>
      <c r="I23" s="14">
        <v>86</v>
      </c>
      <c r="J23" s="14">
        <v>80</v>
      </c>
      <c r="K23" s="14">
        <v>100</v>
      </c>
      <c r="L23" s="15">
        <f t="shared" si="1"/>
        <v>59.8</v>
      </c>
      <c r="M23" s="14">
        <v>86</v>
      </c>
      <c r="N23" s="14">
        <v>80</v>
      </c>
      <c r="O23" s="14">
        <v>90</v>
      </c>
      <c r="P23" s="15">
        <f t="shared" si="2"/>
        <v>58.8</v>
      </c>
      <c r="Q23" s="14">
        <v>79</v>
      </c>
      <c r="R23" s="14">
        <v>78</v>
      </c>
      <c r="S23" s="14">
        <v>100</v>
      </c>
      <c r="T23" s="15">
        <f t="shared" si="3"/>
        <v>57.099999999999994</v>
      </c>
      <c r="U23" s="14">
        <v>79</v>
      </c>
      <c r="V23" s="14">
        <v>80</v>
      </c>
      <c r="W23" s="14">
        <v>82</v>
      </c>
      <c r="X23" s="15">
        <f t="shared" si="4"/>
        <v>55.900000000000006</v>
      </c>
      <c r="Y23" s="14">
        <v>78</v>
      </c>
      <c r="Z23" s="14">
        <v>82</v>
      </c>
      <c r="AA23" s="14">
        <v>90</v>
      </c>
      <c r="AB23" s="15">
        <f t="shared" si="5"/>
        <v>57</v>
      </c>
      <c r="AC23" s="14">
        <v>81</v>
      </c>
      <c r="AD23" s="14">
        <v>80</v>
      </c>
      <c r="AE23" s="14">
        <v>82</v>
      </c>
      <c r="AF23" s="15">
        <f t="shared" si="6"/>
        <v>56.5</v>
      </c>
      <c r="AG23" s="14">
        <v>20</v>
      </c>
      <c r="AH23" s="14">
        <v>82</v>
      </c>
      <c r="AI23" s="14">
        <v>90</v>
      </c>
      <c r="AJ23" s="15">
        <f t="shared" si="7"/>
        <v>39.599999999999994</v>
      </c>
      <c r="AK23" s="16">
        <f t="shared" si="11"/>
        <v>55.637500000000003</v>
      </c>
      <c r="AL23" s="14">
        <v>76.7</v>
      </c>
      <c r="AM23" s="17">
        <f t="shared" si="9"/>
        <v>79.8125</v>
      </c>
      <c r="AN23" s="15" t="str">
        <f t="shared" si="10"/>
        <v>B+</v>
      </c>
      <c r="AO23" s="18">
        <v>5</v>
      </c>
      <c r="AP23" s="63"/>
      <c r="AQ23" s="64"/>
      <c r="AR23" s="6"/>
      <c r="AS23" s="4"/>
    </row>
    <row r="24" spans="1:45" ht="12.75" x14ac:dyDescent="0.2">
      <c r="A24" s="45">
        <v>3332230013</v>
      </c>
      <c r="B24" s="53" t="s">
        <v>264</v>
      </c>
      <c r="C24" s="47" t="s">
        <v>25</v>
      </c>
      <c r="D24" s="44" t="s">
        <v>247</v>
      </c>
      <c r="E24" s="22">
        <v>90</v>
      </c>
      <c r="F24" s="14">
        <v>80</v>
      </c>
      <c r="G24" s="14">
        <v>70</v>
      </c>
      <c r="H24" s="15">
        <f t="shared" si="0"/>
        <v>58</v>
      </c>
      <c r="I24" s="14">
        <v>95</v>
      </c>
      <c r="J24" s="14">
        <v>80</v>
      </c>
      <c r="K24" s="14">
        <v>70</v>
      </c>
      <c r="L24" s="15">
        <f t="shared" si="1"/>
        <v>59.5</v>
      </c>
      <c r="M24" s="14">
        <v>83</v>
      </c>
      <c r="N24" s="14">
        <v>80</v>
      </c>
      <c r="O24" s="14">
        <v>90</v>
      </c>
      <c r="P24" s="15">
        <f t="shared" si="2"/>
        <v>57.9</v>
      </c>
      <c r="Q24" s="14">
        <v>82</v>
      </c>
      <c r="R24" s="14">
        <v>85</v>
      </c>
      <c r="S24" s="14">
        <v>100</v>
      </c>
      <c r="T24" s="15">
        <f t="shared" si="3"/>
        <v>60.099999999999994</v>
      </c>
      <c r="U24" s="14">
        <v>90</v>
      </c>
      <c r="V24" s="14">
        <v>78</v>
      </c>
      <c r="W24" s="14">
        <v>82</v>
      </c>
      <c r="X24" s="15">
        <f t="shared" si="4"/>
        <v>58.6</v>
      </c>
      <c r="Y24" s="14">
        <v>93</v>
      </c>
      <c r="Z24" s="14">
        <v>80</v>
      </c>
      <c r="AA24" s="14">
        <v>90</v>
      </c>
      <c r="AB24" s="15">
        <f t="shared" si="5"/>
        <v>60.9</v>
      </c>
      <c r="AC24" s="14">
        <v>98</v>
      </c>
      <c r="AD24" s="14">
        <v>78</v>
      </c>
      <c r="AE24" s="14">
        <v>82</v>
      </c>
      <c r="AF24" s="15">
        <f t="shared" si="6"/>
        <v>61</v>
      </c>
      <c r="AG24" s="14">
        <v>93</v>
      </c>
      <c r="AH24" s="14">
        <v>80</v>
      </c>
      <c r="AI24" s="14">
        <v>90</v>
      </c>
      <c r="AJ24" s="15">
        <f t="shared" si="7"/>
        <v>60.9</v>
      </c>
      <c r="AK24" s="16">
        <f t="shared" si="11"/>
        <v>59.612499999999997</v>
      </c>
      <c r="AL24" s="14">
        <v>76.7</v>
      </c>
      <c r="AM24" s="17">
        <f t="shared" si="9"/>
        <v>78.787499999999994</v>
      </c>
      <c r="AN24" s="15" t="str">
        <f t="shared" si="10"/>
        <v>B+</v>
      </c>
      <c r="AO24" s="18">
        <v>0</v>
      </c>
      <c r="AP24" s="5"/>
      <c r="AQ24" s="5"/>
      <c r="AR24" s="5"/>
      <c r="AS24" s="4"/>
    </row>
    <row r="25" spans="1:45" ht="12.75" x14ac:dyDescent="0.2">
      <c r="A25" s="45">
        <v>3332230015</v>
      </c>
      <c r="B25" s="53" t="s">
        <v>266</v>
      </c>
      <c r="C25" s="47" t="s">
        <v>27</v>
      </c>
      <c r="D25" s="44" t="s">
        <v>247</v>
      </c>
      <c r="E25" s="14">
        <v>83</v>
      </c>
      <c r="F25" s="14">
        <v>80</v>
      </c>
      <c r="G25" s="14">
        <v>90</v>
      </c>
      <c r="H25" s="15">
        <f t="shared" si="0"/>
        <v>57.9</v>
      </c>
      <c r="I25" s="14">
        <v>73</v>
      </c>
      <c r="J25" s="14">
        <v>80</v>
      </c>
      <c r="K25" s="14">
        <v>90</v>
      </c>
      <c r="L25" s="15">
        <f t="shared" si="1"/>
        <v>54.9</v>
      </c>
      <c r="M25" s="14">
        <v>76</v>
      </c>
      <c r="N25" s="14">
        <v>85</v>
      </c>
      <c r="O25" s="14">
        <v>100</v>
      </c>
      <c r="P25" s="15">
        <f t="shared" si="2"/>
        <v>58.3</v>
      </c>
      <c r="Q25" s="14">
        <v>85</v>
      </c>
      <c r="R25" s="14">
        <v>82</v>
      </c>
      <c r="S25" s="14">
        <v>98</v>
      </c>
      <c r="T25" s="15">
        <f t="shared" si="3"/>
        <v>59.899999999999991</v>
      </c>
      <c r="U25" s="14">
        <v>81</v>
      </c>
      <c r="V25" s="14">
        <v>80</v>
      </c>
      <c r="W25" s="23">
        <v>82</v>
      </c>
      <c r="X25" s="15">
        <f>SUM((U25*0.3)+(V25*0.3)+(W24*0.1))</f>
        <v>56.5</v>
      </c>
      <c r="Y25" s="14">
        <v>80</v>
      </c>
      <c r="Z25" s="14">
        <v>82</v>
      </c>
      <c r="AA25" s="14">
        <v>90</v>
      </c>
      <c r="AB25" s="15">
        <f t="shared" si="5"/>
        <v>57.599999999999994</v>
      </c>
      <c r="AC25" s="14">
        <v>84</v>
      </c>
      <c r="AD25" s="14">
        <v>80</v>
      </c>
      <c r="AE25" s="14">
        <v>82</v>
      </c>
      <c r="AF25" s="15">
        <f t="shared" si="6"/>
        <v>57.400000000000006</v>
      </c>
      <c r="AG25" s="14">
        <v>80</v>
      </c>
      <c r="AH25" s="14">
        <v>82</v>
      </c>
      <c r="AI25" s="14">
        <v>90</v>
      </c>
      <c r="AJ25" s="15">
        <f t="shared" si="7"/>
        <v>57.599999999999994</v>
      </c>
      <c r="AK25" s="16">
        <f t="shared" si="11"/>
        <v>57.512500000000003</v>
      </c>
      <c r="AL25" s="14">
        <v>76.7</v>
      </c>
      <c r="AM25" s="17">
        <f t="shared" si="9"/>
        <v>81.6875</v>
      </c>
      <c r="AN25" s="15" t="str">
        <f t="shared" si="10"/>
        <v>A-</v>
      </c>
      <c r="AO25" s="18">
        <v>5</v>
      </c>
      <c r="AP25" s="1"/>
      <c r="AQ25" s="1"/>
      <c r="AR25" s="1"/>
    </row>
    <row r="26" spans="1:45" ht="12.75" x14ac:dyDescent="0.2">
      <c r="A26" s="46">
        <v>3332230006</v>
      </c>
      <c r="B26" s="53" t="s">
        <v>259</v>
      </c>
      <c r="C26" s="48" t="s">
        <v>30</v>
      </c>
      <c r="D26" s="43" t="s">
        <v>248</v>
      </c>
      <c r="E26" s="14">
        <v>40</v>
      </c>
      <c r="F26" s="14">
        <v>78</v>
      </c>
      <c r="G26" s="14">
        <v>80</v>
      </c>
      <c r="H26" s="15">
        <f t="shared" si="0"/>
        <v>43.4</v>
      </c>
      <c r="I26" s="14">
        <v>40</v>
      </c>
      <c r="J26" s="14">
        <v>78</v>
      </c>
      <c r="K26" s="14">
        <v>80</v>
      </c>
      <c r="L26" s="15">
        <f t="shared" si="1"/>
        <v>43.4</v>
      </c>
      <c r="M26" s="14">
        <v>78</v>
      </c>
      <c r="N26" s="14">
        <v>80</v>
      </c>
      <c r="O26" s="14">
        <v>65</v>
      </c>
      <c r="P26" s="15">
        <f t="shared" si="2"/>
        <v>53.9</v>
      </c>
      <c r="Q26" s="14">
        <v>50</v>
      </c>
      <c r="R26" s="14">
        <v>79</v>
      </c>
      <c r="S26" s="14">
        <v>50</v>
      </c>
      <c r="T26" s="15">
        <f t="shared" si="3"/>
        <v>43.7</v>
      </c>
      <c r="U26" s="14">
        <v>76.5</v>
      </c>
      <c r="V26" s="14">
        <v>77</v>
      </c>
      <c r="W26" s="14">
        <v>60</v>
      </c>
      <c r="X26" s="15">
        <f t="shared" ref="X26:X57" si="12">SUM((U26*0.3)+(V26*0.3)+(W26*0.1))</f>
        <v>52.05</v>
      </c>
      <c r="Y26" s="14">
        <v>50</v>
      </c>
      <c r="Z26" s="14">
        <v>78</v>
      </c>
      <c r="AA26" s="14">
        <v>50</v>
      </c>
      <c r="AB26" s="15">
        <f t="shared" si="5"/>
        <v>43.4</v>
      </c>
      <c r="AC26" s="14">
        <v>76</v>
      </c>
      <c r="AD26" s="14">
        <v>77</v>
      </c>
      <c r="AE26" s="14">
        <v>60</v>
      </c>
      <c r="AF26" s="15">
        <f t="shared" si="6"/>
        <v>51.9</v>
      </c>
      <c r="AG26" s="14">
        <v>70</v>
      </c>
      <c r="AH26" s="14">
        <v>78</v>
      </c>
      <c r="AI26" s="14">
        <v>50</v>
      </c>
      <c r="AJ26" s="15">
        <f t="shared" si="7"/>
        <v>49.4</v>
      </c>
      <c r="AK26" s="16">
        <f t="shared" si="11"/>
        <v>47.64374999999999</v>
      </c>
      <c r="AL26" s="14">
        <v>80.099999999999994</v>
      </c>
      <c r="AM26" s="17">
        <f t="shared" si="9"/>
        <v>72.668749999999989</v>
      </c>
      <c r="AN26" s="15" t="str">
        <f t="shared" si="10"/>
        <v>B</v>
      </c>
      <c r="AO26" s="18">
        <v>5</v>
      </c>
      <c r="AP26" s="1"/>
      <c r="AQ26" s="1"/>
      <c r="AR26" s="1"/>
    </row>
    <row r="27" spans="1:45" ht="12.75" x14ac:dyDescent="0.2">
      <c r="A27" s="46">
        <v>3332230017</v>
      </c>
      <c r="B27" s="51" t="s">
        <v>236</v>
      </c>
      <c r="C27" s="48" t="s">
        <v>28</v>
      </c>
      <c r="D27" s="43" t="s">
        <v>248</v>
      </c>
      <c r="E27" s="14">
        <v>40</v>
      </c>
      <c r="F27" s="14">
        <v>78</v>
      </c>
      <c r="G27" s="14">
        <v>98</v>
      </c>
      <c r="H27" s="15">
        <f t="shared" si="0"/>
        <v>45.2</v>
      </c>
      <c r="I27" s="14">
        <v>70</v>
      </c>
      <c r="J27" s="14">
        <v>78</v>
      </c>
      <c r="K27" s="14">
        <v>98</v>
      </c>
      <c r="L27" s="15">
        <f t="shared" si="1"/>
        <v>54.2</v>
      </c>
      <c r="M27" s="14">
        <v>78</v>
      </c>
      <c r="N27" s="14">
        <v>80</v>
      </c>
      <c r="O27" s="14">
        <v>79</v>
      </c>
      <c r="P27" s="15">
        <f t="shared" si="2"/>
        <v>55.3</v>
      </c>
      <c r="Q27" s="14">
        <v>50</v>
      </c>
      <c r="R27" s="14">
        <v>79</v>
      </c>
      <c r="S27" s="14">
        <v>85</v>
      </c>
      <c r="T27" s="15">
        <f t="shared" si="3"/>
        <v>47.2</v>
      </c>
      <c r="U27" s="14">
        <v>82.5</v>
      </c>
      <c r="V27" s="14">
        <v>78</v>
      </c>
      <c r="W27" s="14">
        <v>94</v>
      </c>
      <c r="X27" s="15">
        <f t="shared" si="12"/>
        <v>57.55</v>
      </c>
      <c r="Y27" s="14">
        <v>68</v>
      </c>
      <c r="Z27" s="14">
        <v>78</v>
      </c>
      <c r="AA27" s="14">
        <v>85</v>
      </c>
      <c r="AB27" s="15">
        <f t="shared" si="5"/>
        <v>52.3</v>
      </c>
      <c r="AC27" s="14">
        <v>78</v>
      </c>
      <c r="AD27" s="14">
        <v>78</v>
      </c>
      <c r="AE27" s="14">
        <v>94</v>
      </c>
      <c r="AF27" s="15">
        <f t="shared" si="6"/>
        <v>56.199999999999996</v>
      </c>
      <c r="AG27" s="14">
        <v>70</v>
      </c>
      <c r="AH27" s="14">
        <v>78</v>
      </c>
      <c r="AI27" s="14">
        <v>85</v>
      </c>
      <c r="AJ27" s="15">
        <f t="shared" si="7"/>
        <v>52.9</v>
      </c>
      <c r="AK27" s="16">
        <f t="shared" si="11"/>
        <v>52.606249999999996</v>
      </c>
      <c r="AL27" s="14">
        <v>80.7</v>
      </c>
      <c r="AM27" s="17">
        <f t="shared" si="9"/>
        <v>77.78125</v>
      </c>
      <c r="AN27" s="15" t="str">
        <f t="shared" si="10"/>
        <v>B+</v>
      </c>
      <c r="AO27" s="18">
        <v>5</v>
      </c>
      <c r="AP27" s="1"/>
      <c r="AQ27" s="1"/>
      <c r="AR27" s="1"/>
    </row>
    <row r="28" spans="1:45" ht="12.75" x14ac:dyDescent="0.2">
      <c r="A28" s="46">
        <v>3332230033</v>
      </c>
      <c r="B28" s="50" t="s">
        <v>279</v>
      </c>
      <c r="C28" s="48" t="s">
        <v>29</v>
      </c>
      <c r="D28" s="43" t="s">
        <v>248</v>
      </c>
      <c r="E28" s="14">
        <v>75</v>
      </c>
      <c r="F28" s="14">
        <v>78</v>
      </c>
      <c r="G28" s="14">
        <v>98</v>
      </c>
      <c r="H28" s="15">
        <f t="shared" si="0"/>
        <v>55.7</v>
      </c>
      <c r="I28" s="14">
        <v>78</v>
      </c>
      <c r="J28" s="14">
        <v>78</v>
      </c>
      <c r="K28" s="14">
        <v>98</v>
      </c>
      <c r="L28" s="15">
        <f t="shared" si="1"/>
        <v>56.599999999999994</v>
      </c>
      <c r="M28" s="14">
        <v>85</v>
      </c>
      <c r="N28" s="14">
        <v>83</v>
      </c>
      <c r="O28" s="14">
        <v>92</v>
      </c>
      <c r="P28" s="15">
        <f t="shared" si="2"/>
        <v>59.6</v>
      </c>
      <c r="Q28" s="14">
        <v>54</v>
      </c>
      <c r="R28" s="14">
        <v>79</v>
      </c>
      <c r="S28" s="14">
        <v>98</v>
      </c>
      <c r="T28" s="15">
        <f t="shared" si="3"/>
        <v>49.7</v>
      </c>
      <c r="U28" s="14">
        <v>90.5</v>
      </c>
      <c r="V28" s="14">
        <v>80</v>
      </c>
      <c r="W28" s="14">
        <v>92</v>
      </c>
      <c r="X28" s="15">
        <f t="shared" si="12"/>
        <v>60.35</v>
      </c>
      <c r="Y28" s="14">
        <v>80</v>
      </c>
      <c r="Z28" s="14">
        <v>79</v>
      </c>
      <c r="AA28" s="14">
        <v>99</v>
      </c>
      <c r="AB28" s="15">
        <f t="shared" si="5"/>
        <v>57.6</v>
      </c>
      <c r="AC28" s="14">
        <v>90.5</v>
      </c>
      <c r="AD28" s="14">
        <v>80</v>
      </c>
      <c r="AE28" s="14">
        <v>92</v>
      </c>
      <c r="AF28" s="15">
        <f t="shared" si="6"/>
        <v>60.35</v>
      </c>
      <c r="AG28" s="14">
        <v>80</v>
      </c>
      <c r="AH28" s="14">
        <v>78</v>
      </c>
      <c r="AI28" s="14">
        <v>99</v>
      </c>
      <c r="AJ28" s="15">
        <f t="shared" si="7"/>
        <v>57.3</v>
      </c>
      <c r="AK28" s="16">
        <f t="shared" si="11"/>
        <v>57.150000000000013</v>
      </c>
      <c r="AL28" s="14">
        <v>80.7</v>
      </c>
      <c r="AM28" s="17">
        <f t="shared" si="9"/>
        <v>82.325000000000017</v>
      </c>
      <c r="AN28" s="15" t="str">
        <f t="shared" si="10"/>
        <v>A-</v>
      </c>
      <c r="AO28" s="18">
        <v>5</v>
      </c>
      <c r="AP28" s="1"/>
      <c r="AQ28" s="1"/>
      <c r="AR28" s="1"/>
    </row>
    <row r="29" spans="1:45" ht="12.75" x14ac:dyDescent="0.2">
      <c r="A29" s="45">
        <v>3332230002</v>
      </c>
      <c r="B29" s="53" t="s">
        <v>255</v>
      </c>
      <c r="C29" s="47" t="s">
        <v>31</v>
      </c>
      <c r="D29" s="20" t="s">
        <v>32</v>
      </c>
      <c r="E29" s="14">
        <v>82</v>
      </c>
      <c r="F29" s="14">
        <v>50</v>
      </c>
      <c r="G29" s="14">
        <v>70</v>
      </c>
      <c r="H29" s="15">
        <f t="shared" si="0"/>
        <v>46.599999999999994</v>
      </c>
      <c r="I29" s="14">
        <v>80</v>
      </c>
      <c r="J29" s="14">
        <v>50</v>
      </c>
      <c r="K29" s="14">
        <v>70</v>
      </c>
      <c r="L29" s="15">
        <f t="shared" si="1"/>
        <v>46</v>
      </c>
      <c r="M29" s="14">
        <v>90</v>
      </c>
      <c r="N29" s="14">
        <v>83</v>
      </c>
      <c r="O29" s="14">
        <v>70</v>
      </c>
      <c r="P29" s="15">
        <f t="shared" si="2"/>
        <v>58.9</v>
      </c>
      <c r="Q29" s="14">
        <v>79</v>
      </c>
      <c r="R29" s="14">
        <v>79</v>
      </c>
      <c r="S29" s="14">
        <v>75</v>
      </c>
      <c r="T29" s="15">
        <f t="shared" si="3"/>
        <v>54.9</v>
      </c>
      <c r="U29" s="14">
        <v>92</v>
      </c>
      <c r="V29" s="14">
        <v>83</v>
      </c>
      <c r="W29" s="14">
        <v>80</v>
      </c>
      <c r="X29" s="15">
        <f t="shared" si="12"/>
        <v>60.5</v>
      </c>
      <c r="Y29" s="14">
        <v>78</v>
      </c>
      <c r="Z29" s="14">
        <v>84</v>
      </c>
      <c r="AA29" s="14">
        <v>85</v>
      </c>
      <c r="AB29" s="15">
        <f t="shared" si="5"/>
        <v>57.099999999999994</v>
      </c>
      <c r="AC29" s="14">
        <v>92</v>
      </c>
      <c r="AD29" s="14">
        <v>83</v>
      </c>
      <c r="AE29" s="14">
        <v>80</v>
      </c>
      <c r="AF29" s="15">
        <f t="shared" si="6"/>
        <v>60.5</v>
      </c>
      <c r="AG29" s="14">
        <v>82</v>
      </c>
      <c r="AH29" s="14">
        <v>84</v>
      </c>
      <c r="AI29" s="14">
        <v>85</v>
      </c>
      <c r="AJ29" s="15">
        <f t="shared" si="7"/>
        <v>58.3</v>
      </c>
      <c r="AK29" s="16">
        <f t="shared" si="11"/>
        <v>55.35</v>
      </c>
      <c r="AL29" s="14">
        <v>63.1</v>
      </c>
      <c r="AM29" s="17">
        <f t="shared" si="9"/>
        <v>76.125</v>
      </c>
      <c r="AN29" s="15" t="str">
        <f t="shared" si="10"/>
        <v>B+</v>
      </c>
      <c r="AO29" s="18">
        <v>5</v>
      </c>
      <c r="AP29" s="1"/>
      <c r="AQ29" s="1"/>
      <c r="AR29" s="1"/>
    </row>
    <row r="30" spans="1:45" ht="12.75" x14ac:dyDescent="0.2">
      <c r="A30" s="20">
        <v>3332230020</v>
      </c>
      <c r="B30" s="52" t="s">
        <v>269</v>
      </c>
      <c r="C30" s="21" t="s">
        <v>34</v>
      </c>
      <c r="D30" s="20" t="s">
        <v>32</v>
      </c>
      <c r="E30" s="14">
        <v>78</v>
      </c>
      <c r="F30" s="14">
        <v>55</v>
      </c>
      <c r="G30" s="14">
        <v>45</v>
      </c>
      <c r="H30" s="15">
        <f t="shared" si="0"/>
        <v>44.4</v>
      </c>
      <c r="I30" s="14">
        <v>75</v>
      </c>
      <c r="J30" s="14">
        <v>55</v>
      </c>
      <c r="K30" s="14">
        <v>45</v>
      </c>
      <c r="L30" s="15">
        <f t="shared" si="1"/>
        <v>43.5</v>
      </c>
      <c r="M30" s="14">
        <v>88</v>
      </c>
      <c r="N30" s="14">
        <v>83</v>
      </c>
      <c r="O30" s="14">
        <v>40</v>
      </c>
      <c r="P30" s="15">
        <f t="shared" si="2"/>
        <v>55.3</v>
      </c>
      <c r="Q30" s="14">
        <v>70</v>
      </c>
      <c r="R30" s="14">
        <v>80</v>
      </c>
      <c r="S30" s="14">
        <v>65</v>
      </c>
      <c r="T30" s="15">
        <f t="shared" si="3"/>
        <v>51.5</v>
      </c>
      <c r="U30" s="14">
        <v>70</v>
      </c>
      <c r="V30" s="14">
        <v>83</v>
      </c>
      <c r="W30" s="14">
        <v>70</v>
      </c>
      <c r="X30" s="15">
        <f t="shared" si="12"/>
        <v>52.9</v>
      </c>
      <c r="Y30" s="14">
        <v>65</v>
      </c>
      <c r="Z30" s="14">
        <v>83</v>
      </c>
      <c r="AA30" s="14">
        <v>80</v>
      </c>
      <c r="AB30" s="15">
        <f t="shared" si="5"/>
        <v>52.4</v>
      </c>
      <c r="AC30" s="14">
        <v>70</v>
      </c>
      <c r="AD30" s="14">
        <v>83</v>
      </c>
      <c r="AE30" s="14">
        <v>70</v>
      </c>
      <c r="AF30" s="15">
        <f t="shared" si="6"/>
        <v>52.9</v>
      </c>
      <c r="AG30" s="14">
        <v>78</v>
      </c>
      <c r="AH30" s="14">
        <v>83</v>
      </c>
      <c r="AI30" s="14">
        <v>80</v>
      </c>
      <c r="AJ30" s="15">
        <f t="shared" si="7"/>
        <v>56.3</v>
      </c>
      <c r="AK30" s="16">
        <f t="shared" si="11"/>
        <v>51.15</v>
      </c>
      <c r="AL30" s="14">
        <v>63.1</v>
      </c>
      <c r="AM30" s="17">
        <f t="shared" si="9"/>
        <v>71.924999999999997</v>
      </c>
      <c r="AN30" s="15" t="s">
        <v>8</v>
      </c>
      <c r="AO30" s="18">
        <v>5</v>
      </c>
      <c r="AP30" s="1"/>
      <c r="AQ30" s="1"/>
      <c r="AR30" s="1"/>
    </row>
    <row r="31" spans="1:45" ht="12.75" x14ac:dyDescent="0.2">
      <c r="A31" s="20">
        <v>3332230029</v>
      </c>
      <c r="B31" s="50" t="s">
        <v>275</v>
      </c>
      <c r="C31" s="21" t="s">
        <v>33</v>
      </c>
      <c r="D31" s="20" t="s">
        <v>32</v>
      </c>
      <c r="E31" s="14">
        <v>85</v>
      </c>
      <c r="F31" s="14">
        <v>50</v>
      </c>
      <c r="G31" s="14">
        <v>80</v>
      </c>
      <c r="H31" s="15">
        <f t="shared" si="0"/>
        <v>48.5</v>
      </c>
      <c r="I31" s="14">
        <v>87</v>
      </c>
      <c r="J31" s="14">
        <v>50</v>
      </c>
      <c r="K31" s="14">
        <v>80</v>
      </c>
      <c r="L31" s="15">
        <f t="shared" si="1"/>
        <v>49.099999999999994</v>
      </c>
      <c r="M31" s="14">
        <v>93</v>
      </c>
      <c r="N31" s="14">
        <v>88</v>
      </c>
      <c r="O31" s="14">
        <v>80</v>
      </c>
      <c r="P31" s="15">
        <f t="shared" si="2"/>
        <v>62.3</v>
      </c>
      <c r="Q31" s="14">
        <v>80</v>
      </c>
      <c r="R31" s="14">
        <v>82</v>
      </c>
      <c r="S31" s="14">
        <v>80</v>
      </c>
      <c r="T31" s="15">
        <f t="shared" si="3"/>
        <v>56.599999999999994</v>
      </c>
      <c r="U31" s="14">
        <v>93</v>
      </c>
      <c r="V31" s="14">
        <v>85</v>
      </c>
      <c r="W31" s="14">
        <v>90</v>
      </c>
      <c r="X31" s="15">
        <f t="shared" si="12"/>
        <v>62.4</v>
      </c>
      <c r="Y31" s="14">
        <v>85</v>
      </c>
      <c r="Z31" s="14">
        <v>88</v>
      </c>
      <c r="AA31" s="14">
        <v>85</v>
      </c>
      <c r="AB31" s="15">
        <f t="shared" si="5"/>
        <v>60.4</v>
      </c>
      <c r="AC31" s="14">
        <v>93</v>
      </c>
      <c r="AD31" s="14">
        <v>85</v>
      </c>
      <c r="AE31" s="14">
        <v>90</v>
      </c>
      <c r="AF31" s="15">
        <f t="shared" si="6"/>
        <v>62.4</v>
      </c>
      <c r="AG31" s="14">
        <v>84</v>
      </c>
      <c r="AH31" s="14">
        <v>88</v>
      </c>
      <c r="AI31" s="14">
        <v>85</v>
      </c>
      <c r="AJ31" s="15">
        <f t="shared" si="7"/>
        <v>60.099999999999994</v>
      </c>
      <c r="AK31" s="16">
        <f t="shared" si="11"/>
        <v>57.724999999999994</v>
      </c>
      <c r="AL31" s="14">
        <v>63.1</v>
      </c>
      <c r="AM31" s="17">
        <f t="shared" si="9"/>
        <v>78.5</v>
      </c>
      <c r="AN31" s="15" t="s">
        <v>8</v>
      </c>
      <c r="AO31" s="18">
        <v>5</v>
      </c>
      <c r="AP31" s="1"/>
      <c r="AQ31" s="1"/>
      <c r="AR31" s="1"/>
    </row>
    <row r="32" spans="1:45" ht="12.75" x14ac:dyDescent="0.2">
      <c r="A32" s="12">
        <v>3332230021</v>
      </c>
      <c r="B32" s="52" t="s">
        <v>270</v>
      </c>
      <c r="C32" s="19" t="s">
        <v>35</v>
      </c>
      <c r="D32" s="12" t="s">
        <v>36</v>
      </c>
      <c r="E32" s="14">
        <v>80</v>
      </c>
      <c r="F32" s="14">
        <v>80</v>
      </c>
      <c r="G32" s="14">
        <v>95</v>
      </c>
      <c r="H32" s="15">
        <f t="shared" si="0"/>
        <v>57.5</v>
      </c>
      <c r="I32" s="14">
        <v>80</v>
      </c>
      <c r="J32" s="14">
        <v>80</v>
      </c>
      <c r="K32" s="14">
        <v>95</v>
      </c>
      <c r="L32" s="15">
        <f t="shared" si="1"/>
        <v>57.5</v>
      </c>
      <c r="M32" s="14">
        <v>87</v>
      </c>
      <c r="N32" s="14">
        <v>83</v>
      </c>
      <c r="O32" s="14">
        <v>84</v>
      </c>
      <c r="P32" s="15">
        <f t="shared" si="2"/>
        <v>59.4</v>
      </c>
      <c r="Q32" s="14">
        <v>75</v>
      </c>
      <c r="R32" s="14">
        <v>82</v>
      </c>
      <c r="S32" s="14">
        <v>90</v>
      </c>
      <c r="T32" s="15">
        <f t="shared" si="3"/>
        <v>56.099999999999994</v>
      </c>
      <c r="U32" s="14">
        <v>83</v>
      </c>
      <c r="V32" s="14">
        <v>80</v>
      </c>
      <c r="W32" s="14">
        <v>100</v>
      </c>
      <c r="X32" s="15">
        <f t="shared" si="12"/>
        <v>58.9</v>
      </c>
      <c r="Y32" s="14">
        <v>75</v>
      </c>
      <c r="Z32" s="14">
        <v>84</v>
      </c>
      <c r="AA32" s="14">
        <v>88</v>
      </c>
      <c r="AB32" s="15">
        <f t="shared" si="5"/>
        <v>56.5</v>
      </c>
      <c r="AC32" s="14">
        <v>82.5</v>
      </c>
      <c r="AD32" s="14">
        <v>80</v>
      </c>
      <c r="AE32" s="14">
        <v>100</v>
      </c>
      <c r="AF32" s="15">
        <f t="shared" si="6"/>
        <v>58.75</v>
      </c>
      <c r="AG32" s="14">
        <v>78</v>
      </c>
      <c r="AH32" s="14">
        <v>80</v>
      </c>
      <c r="AI32" s="14">
        <v>88</v>
      </c>
      <c r="AJ32" s="15">
        <f t="shared" si="7"/>
        <v>56.2</v>
      </c>
      <c r="AK32" s="16">
        <f t="shared" si="11"/>
        <v>57.606249999999996</v>
      </c>
      <c r="AL32" s="14">
        <v>83.8</v>
      </c>
      <c r="AM32" s="17">
        <f t="shared" si="9"/>
        <v>83.556249999999991</v>
      </c>
      <c r="AN32" s="15" t="str">
        <f t="shared" ref="AN32:AN40" si="13">IF(AM32&gt;=85.01, "A", IF(AM32&gt;=80.01, "A-", IF(AM32&gt;=75.01, "B+", IF(AM32&gt;=70.01, "B", IF(AM32&gt;=65.01, "B-", IF(AM32&gt;=60.01, "C+", IF(AM32&gt;=55.01, "C", IF(AM32&gt;=50.01, "D", IF(AM32&gt;=0, "E")))))))))</f>
        <v>A-</v>
      </c>
      <c r="AO32" s="18">
        <v>5</v>
      </c>
      <c r="AP32" s="1"/>
      <c r="AQ32" s="1"/>
      <c r="AR32" s="1"/>
    </row>
    <row r="33" spans="1:44" ht="12.75" x14ac:dyDescent="0.2">
      <c r="A33" s="12">
        <v>3332230024</v>
      </c>
      <c r="B33" s="56" t="s">
        <v>272</v>
      </c>
      <c r="C33" s="19" t="s">
        <v>37</v>
      </c>
      <c r="D33" s="12" t="s">
        <v>36</v>
      </c>
      <c r="E33" s="14">
        <v>80</v>
      </c>
      <c r="F33" s="14">
        <v>80</v>
      </c>
      <c r="G33" s="14">
        <v>95</v>
      </c>
      <c r="H33" s="15">
        <f t="shared" si="0"/>
        <v>57.5</v>
      </c>
      <c r="I33" s="14">
        <v>87</v>
      </c>
      <c r="J33" s="14">
        <v>80</v>
      </c>
      <c r="K33" s="14">
        <v>98</v>
      </c>
      <c r="L33" s="15">
        <f t="shared" si="1"/>
        <v>59.899999999999991</v>
      </c>
      <c r="M33" s="14">
        <v>80</v>
      </c>
      <c r="N33" s="14">
        <v>85</v>
      </c>
      <c r="O33" s="14">
        <v>88</v>
      </c>
      <c r="P33" s="15">
        <f t="shared" si="2"/>
        <v>58.3</v>
      </c>
      <c r="Q33" s="14">
        <v>90</v>
      </c>
      <c r="R33" s="14">
        <v>82</v>
      </c>
      <c r="S33" s="14">
        <v>97</v>
      </c>
      <c r="T33" s="15">
        <f t="shared" si="3"/>
        <v>61.3</v>
      </c>
      <c r="U33" s="14">
        <v>90</v>
      </c>
      <c r="V33" s="14">
        <v>85</v>
      </c>
      <c r="W33" s="14">
        <v>98</v>
      </c>
      <c r="X33" s="15">
        <f t="shared" si="12"/>
        <v>62.3</v>
      </c>
      <c r="Y33" s="14">
        <v>78</v>
      </c>
      <c r="Z33" s="14">
        <v>84</v>
      </c>
      <c r="AA33" s="14">
        <v>98</v>
      </c>
      <c r="AB33" s="15">
        <f t="shared" si="5"/>
        <v>58.399999999999991</v>
      </c>
      <c r="AC33" s="14">
        <v>90.5</v>
      </c>
      <c r="AD33" s="14">
        <v>85</v>
      </c>
      <c r="AE33" s="14">
        <v>98</v>
      </c>
      <c r="AF33" s="15">
        <f t="shared" si="6"/>
        <v>62.45</v>
      </c>
      <c r="AG33" s="14">
        <v>80</v>
      </c>
      <c r="AH33" s="14">
        <v>80</v>
      </c>
      <c r="AI33" s="14">
        <v>98</v>
      </c>
      <c r="AJ33" s="15">
        <f t="shared" si="7"/>
        <v>57.8</v>
      </c>
      <c r="AK33" s="16">
        <f t="shared" si="11"/>
        <v>59.743749999999999</v>
      </c>
      <c r="AL33" s="14">
        <v>84.1</v>
      </c>
      <c r="AM33" s="17">
        <f t="shared" si="9"/>
        <v>85.768749999999997</v>
      </c>
      <c r="AN33" s="15" t="str">
        <f t="shared" si="13"/>
        <v>A</v>
      </c>
      <c r="AO33" s="18">
        <v>5</v>
      </c>
      <c r="AP33" s="1"/>
      <c r="AQ33" s="1"/>
      <c r="AR33" s="1"/>
    </row>
    <row r="34" spans="1:44" ht="12.75" x14ac:dyDescent="0.2">
      <c r="A34" s="46">
        <v>3332230035</v>
      </c>
      <c r="B34" s="50" t="s">
        <v>281</v>
      </c>
      <c r="C34" s="48" t="s">
        <v>38</v>
      </c>
      <c r="D34" s="12" t="s">
        <v>36</v>
      </c>
      <c r="E34" s="14">
        <v>90</v>
      </c>
      <c r="F34" s="14">
        <v>90</v>
      </c>
      <c r="G34" s="14">
        <v>100</v>
      </c>
      <c r="H34" s="15">
        <f t="shared" ref="H34:H65" si="14">SUM((E34*0.3)+(F34*0.3)+(G34*0.1))</f>
        <v>64</v>
      </c>
      <c r="I34" s="14">
        <v>90</v>
      </c>
      <c r="J34" s="14">
        <v>93</v>
      </c>
      <c r="K34" s="14">
        <v>100</v>
      </c>
      <c r="L34" s="15">
        <f t="shared" ref="L34:L65" si="15">SUM((I34*0.3)+(J34*0.3)+(K34*0.1))</f>
        <v>64.900000000000006</v>
      </c>
      <c r="M34" s="14">
        <v>86</v>
      </c>
      <c r="N34" s="14">
        <v>85</v>
      </c>
      <c r="O34" s="14">
        <v>98</v>
      </c>
      <c r="P34" s="15">
        <f t="shared" ref="P34:P65" si="16">SUM((M34*0.3)+(N34*0.3)+(O34*0.1))</f>
        <v>61.099999999999994</v>
      </c>
      <c r="Q34" s="14">
        <v>90</v>
      </c>
      <c r="R34" s="14">
        <v>88</v>
      </c>
      <c r="S34" s="14">
        <v>99</v>
      </c>
      <c r="T34" s="15">
        <f t="shared" ref="T34:T65" si="17">SUM((Q34*0.3)+(R34*0.3)+(S34*0.1))</f>
        <v>63.3</v>
      </c>
      <c r="U34" s="14">
        <v>93.5</v>
      </c>
      <c r="V34" s="14">
        <v>85</v>
      </c>
      <c r="W34" s="14">
        <v>98</v>
      </c>
      <c r="X34" s="15">
        <f t="shared" si="12"/>
        <v>63.349999999999994</v>
      </c>
      <c r="Y34" s="14">
        <v>90</v>
      </c>
      <c r="Z34" s="14">
        <v>98</v>
      </c>
      <c r="AA34" s="14">
        <v>100</v>
      </c>
      <c r="AB34" s="15">
        <f t="shared" ref="AB34:AB65" si="18">SUM((Y34*0.3)+(Z34*0.3)+(AA34*0.1))</f>
        <v>66.400000000000006</v>
      </c>
      <c r="AC34" s="14">
        <v>90.1</v>
      </c>
      <c r="AD34" s="14">
        <v>85</v>
      </c>
      <c r="AE34" s="14">
        <v>98</v>
      </c>
      <c r="AF34" s="15">
        <f t="shared" ref="AF34:AF65" si="19">SUM((AC34*0.3)+(AD34*0.3)+(AE34*0.1))</f>
        <v>62.33</v>
      </c>
      <c r="AG34" s="14">
        <v>90</v>
      </c>
      <c r="AH34" s="14">
        <v>98</v>
      </c>
      <c r="AI34" s="14">
        <v>100</v>
      </c>
      <c r="AJ34" s="15">
        <f t="shared" ref="AJ34:AJ65" si="20">SUM((AG34*0.3)+(AH34*0.3)+(AI34*0.1))</f>
        <v>66.400000000000006</v>
      </c>
      <c r="AK34" s="16">
        <f t="shared" si="11"/>
        <v>63.972499999999997</v>
      </c>
      <c r="AL34" s="14">
        <v>84.7</v>
      </c>
      <c r="AM34" s="17">
        <f t="shared" ref="AM34:AM65" si="21">(SUM(AK34+(AL34*0.25))+AO34)</f>
        <v>90.147499999999994</v>
      </c>
      <c r="AN34" s="15" t="str">
        <f t="shared" si="13"/>
        <v>A</v>
      </c>
      <c r="AO34" s="18">
        <v>5</v>
      </c>
      <c r="AP34" s="1"/>
      <c r="AQ34" s="1"/>
      <c r="AR34" s="1"/>
    </row>
    <row r="35" spans="1:44" ht="12.75" x14ac:dyDescent="0.2">
      <c r="A35" s="45">
        <v>3332230023</v>
      </c>
      <c r="B35" s="50" t="s">
        <v>271</v>
      </c>
      <c r="C35" s="59" t="s">
        <v>39</v>
      </c>
      <c r="D35" s="20" t="s">
        <v>40</v>
      </c>
      <c r="E35" s="14">
        <v>46</v>
      </c>
      <c r="F35" s="14">
        <v>70</v>
      </c>
      <c r="G35" s="14">
        <v>65</v>
      </c>
      <c r="H35" s="15">
        <f t="shared" si="14"/>
        <v>41.3</v>
      </c>
      <c r="I35" s="14">
        <v>80</v>
      </c>
      <c r="J35" s="14">
        <v>70</v>
      </c>
      <c r="K35" s="14">
        <v>65</v>
      </c>
      <c r="L35" s="15">
        <f t="shared" si="15"/>
        <v>51.5</v>
      </c>
      <c r="M35" s="14">
        <v>60</v>
      </c>
      <c r="N35" s="14">
        <v>77</v>
      </c>
      <c r="O35" s="14">
        <v>50</v>
      </c>
      <c r="P35" s="15">
        <f t="shared" si="16"/>
        <v>46.099999999999994</v>
      </c>
      <c r="Q35" s="14">
        <v>54</v>
      </c>
      <c r="R35" s="14">
        <v>74</v>
      </c>
      <c r="S35" s="14">
        <v>60</v>
      </c>
      <c r="T35" s="15">
        <f t="shared" si="17"/>
        <v>44.4</v>
      </c>
      <c r="U35" s="14">
        <v>0</v>
      </c>
      <c r="V35" s="14">
        <v>0</v>
      </c>
      <c r="W35" s="14">
        <v>0</v>
      </c>
      <c r="X35" s="15">
        <f t="shared" si="12"/>
        <v>0</v>
      </c>
      <c r="Y35" s="14">
        <v>0</v>
      </c>
      <c r="Z35" s="14">
        <v>0</v>
      </c>
      <c r="AA35" s="14">
        <v>0</v>
      </c>
      <c r="AB35" s="15">
        <f t="shared" si="18"/>
        <v>0</v>
      </c>
      <c r="AC35" s="14">
        <v>0</v>
      </c>
      <c r="AD35" s="14">
        <v>0</v>
      </c>
      <c r="AE35" s="14">
        <v>0</v>
      </c>
      <c r="AF35" s="15">
        <f t="shared" si="19"/>
        <v>0</v>
      </c>
      <c r="AG35" s="14">
        <v>0</v>
      </c>
      <c r="AH35" s="14">
        <v>0</v>
      </c>
      <c r="AI35" s="14">
        <v>0</v>
      </c>
      <c r="AJ35" s="15">
        <f t="shared" si="20"/>
        <v>0</v>
      </c>
      <c r="AK35" s="16">
        <f t="shared" si="11"/>
        <v>22.912499999999998</v>
      </c>
      <c r="AL35" s="14">
        <v>0</v>
      </c>
      <c r="AM35" s="17">
        <f t="shared" si="21"/>
        <v>27.912499999999998</v>
      </c>
      <c r="AN35" s="15" t="str">
        <f t="shared" si="13"/>
        <v>E</v>
      </c>
      <c r="AO35" s="18">
        <v>5</v>
      </c>
      <c r="AP35" s="1"/>
      <c r="AQ35" s="1"/>
      <c r="AR35" s="1"/>
    </row>
    <row r="36" spans="1:44" ht="12.75" x14ac:dyDescent="0.2">
      <c r="A36" s="45">
        <v>3332230031</v>
      </c>
      <c r="B36" s="50" t="s">
        <v>277</v>
      </c>
      <c r="C36" s="47" t="s">
        <v>41</v>
      </c>
      <c r="D36" s="20" t="s">
        <v>40</v>
      </c>
      <c r="E36" s="14">
        <v>78</v>
      </c>
      <c r="F36" s="14">
        <v>83</v>
      </c>
      <c r="G36" s="14">
        <v>87</v>
      </c>
      <c r="H36" s="15">
        <f t="shared" si="14"/>
        <v>57</v>
      </c>
      <c r="I36" s="14">
        <v>87</v>
      </c>
      <c r="J36" s="14">
        <v>83</v>
      </c>
      <c r="K36" s="14">
        <v>87</v>
      </c>
      <c r="L36" s="15">
        <f t="shared" si="15"/>
        <v>59.7</v>
      </c>
      <c r="M36" s="14">
        <v>77</v>
      </c>
      <c r="N36" s="14">
        <v>83</v>
      </c>
      <c r="O36" s="14">
        <v>98</v>
      </c>
      <c r="P36" s="15">
        <f t="shared" si="16"/>
        <v>57.8</v>
      </c>
      <c r="Q36" s="14">
        <v>87</v>
      </c>
      <c r="R36" s="14">
        <v>85</v>
      </c>
      <c r="S36" s="14">
        <v>98</v>
      </c>
      <c r="T36" s="15">
        <f t="shared" si="17"/>
        <v>61.399999999999991</v>
      </c>
      <c r="U36" s="14">
        <v>80</v>
      </c>
      <c r="V36" s="14">
        <v>80</v>
      </c>
      <c r="W36" s="14">
        <v>95</v>
      </c>
      <c r="X36" s="15">
        <f t="shared" si="12"/>
        <v>57.5</v>
      </c>
      <c r="Y36" s="14">
        <v>86</v>
      </c>
      <c r="Z36" s="14">
        <v>85</v>
      </c>
      <c r="AA36" s="14">
        <v>98</v>
      </c>
      <c r="AB36" s="15">
        <f t="shared" si="18"/>
        <v>61.099999999999994</v>
      </c>
      <c r="AC36" s="14">
        <v>78</v>
      </c>
      <c r="AD36" s="14">
        <v>79</v>
      </c>
      <c r="AE36" s="14">
        <v>95</v>
      </c>
      <c r="AF36" s="15">
        <f t="shared" si="19"/>
        <v>56.599999999999994</v>
      </c>
      <c r="AG36" s="14">
        <v>87</v>
      </c>
      <c r="AH36" s="14">
        <v>85</v>
      </c>
      <c r="AI36" s="14">
        <v>98</v>
      </c>
      <c r="AJ36" s="15">
        <f t="shared" si="20"/>
        <v>61.399999999999991</v>
      </c>
      <c r="AK36" s="16">
        <f t="shared" si="11"/>
        <v>59.0625</v>
      </c>
      <c r="AL36" s="14">
        <v>76.150000000000006</v>
      </c>
      <c r="AM36" s="17">
        <f t="shared" si="21"/>
        <v>83.1</v>
      </c>
      <c r="AN36" s="15" t="str">
        <f t="shared" si="13"/>
        <v>A-</v>
      </c>
      <c r="AO36" s="18">
        <v>5</v>
      </c>
      <c r="AP36" s="1"/>
      <c r="AQ36" s="1"/>
      <c r="AR36" s="1"/>
    </row>
    <row r="37" spans="1:44" ht="12.75" x14ac:dyDescent="0.2">
      <c r="A37" s="45">
        <v>3332230034</v>
      </c>
      <c r="B37" s="50" t="s">
        <v>280</v>
      </c>
      <c r="C37" s="47" t="s">
        <v>42</v>
      </c>
      <c r="D37" s="20" t="s">
        <v>40</v>
      </c>
      <c r="E37" s="14">
        <v>75</v>
      </c>
      <c r="F37" s="14">
        <v>78</v>
      </c>
      <c r="G37" s="14">
        <v>85</v>
      </c>
      <c r="H37" s="15">
        <f t="shared" si="14"/>
        <v>54.4</v>
      </c>
      <c r="I37" s="14">
        <v>85</v>
      </c>
      <c r="J37" s="14">
        <v>78</v>
      </c>
      <c r="K37" s="14">
        <v>85</v>
      </c>
      <c r="L37" s="15">
        <f t="shared" si="15"/>
        <v>57.4</v>
      </c>
      <c r="M37" s="14">
        <v>88</v>
      </c>
      <c r="N37" s="14">
        <v>79</v>
      </c>
      <c r="O37" s="14">
        <v>50</v>
      </c>
      <c r="P37" s="15">
        <f t="shared" si="16"/>
        <v>55.099999999999994</v>
      </c>
      <c r="Q37" s="14">
        <v>81</v>
      </c>
      <c r="R37" s="14">
        <v>83</v>
      </c>
      <c r="S37" s="14">
        <v>98</v>
      </c>
      <c r="T37" s="15">
        <f t="shared" si="17"/>
        <v>59</v>
      </c>
      <c r="U37" s="14">
        <v>0</v>
      </c>
      <c r="V37" s="14">
        <v>80</v>
      </c>
      <c r="W37" s="14">
        <v>95</v>
      </c>
      <c r="X37" s="15">
        <f t="shared" si="12"/>
        <v>33.5</v>
      </c>
      <c r="Y37" s="14">
        <v>86</v>
      </c>
      <c r="Z37" s="14">
        <v>80</v>
      </c>
      <c r="AA37" s="14">
        <v>96</v>
      </c>
      <c r="AB37" s="15">
        <f t="shared" si="18"/>
        <v>59.4</v>
      </c>
      <c r="AC37" s="14">
        <v>88</v>
      </c>
      <c r="AD37" s="14">
        <v>76</v>
      </c>
      <c r="AE37" s="14">
        <v>95</v>
      </c>
      <c r="AF37" s="15">
        <f t="shared" si="19"/>
        <v>58.7</v>
      </c>
      <c r="AG37" s="14">
        <v>87.5</v>
      </c>
      <c r="AH37" s="14">
        <v>80</v>
      </c>
      <c r="AI37" s="14">
        <v>96</v>
      </c>
      <c r="AJ37" s="15">
        <f t="shared" si="20"/>
        <v>59.85</v>
      </c>
      <c r="AK37" s="16">
        <f t="shared" si="11"/>
        <v>54.668749999999996</v>
      </c>
      <c r="AL37" s="14">
        <v>75.55</v>
      </c>
      <c r="AM37" s="17">
        <f t="shared" si="21"/>
        <v>78.556249999999991</v>
      </c>
      <c r="AN37" s="15" t="str">
        <f t="shared" si="13"/>
        <v>B+</v>
      </c>
      <c r="AO37" s="18">
        <v>5</v>
      </c>
      <c r="AP37" s="1"/>
      <c r="AQ37" s="1"/>
      <c r="AR37" s="1"/>
    </row>
    <row r="38" spans="1:44" ht="12.75" x14ac:dyDescent="0.2">
      <c r="A38" s="46">
        <v>3332230005</v>
      </c>
      <c r="B38" s="53" t="s">
        <v>258</v>
      </c>
      <c r="C38" s="48" t="s">
        <v>46</v>
      </c>
      <c r="D38" s="12" t="s">
        <v>44</v>
      </c>
      <c r="E38" s="14">
        <v>78</v>
      </c>
      <c r="F38" s="14">
        <v>80</v>
      </c>
      <c r="G38" s="14">
        <v>0</v>
      </c>
      <c r="H38" s="15">
        <f t="shared" si="14"/>
        <v>47.4</v>
      </c>
      <c r="I38" s="14">
        <v>73</v>
      </c>
      <c r="J38" s="14">
        <v>80</v>
      </c>
      <c r="K38" s="14">
        <v>0</v>
      </c>
      <c r="L38" s="15">
        <f t="shared" si="15"/>
        <v>45.9</v>
      </c>
      <c r="M38" s="14">
        <v>69</v>
      </c>
      <c r="N38" s="14">
        <v>78</v>
      </c>
      <c r="O38" s="14">
        <v>90</v>
      </c>
      <c r="P38" s="15">
        <f t="shared" si="16"/>
        <v>53.099999999999994</v>
      </c>
      <c r="Q38" s="14">
        <v>68</v>
      </c>
      <c r="R38" s="14">
        <v>76</v>
      </c>
      <c r="S38" s="14">
        <v>100</v>
      </c>
      <c r="T38" s="15">
        <f t="shared" si="17"/>
        <v>53.2</v>
      </c>
      <c r="U38" s="14">
        <v>75</v>
      </c>
      <c r="V38" s="14">
        <v>78</v>
      </c>
      <c r="W38" s="14">
        <v>80</v>
      </c>
      <c r="X38" s="15">
        <f t="shared" si="12"/>
        <v>53.9</v>
      </c>
      <c r="Y38" s="14">
        <v>70</v>
      </c>
      <c r="Z38" s="14">
        <v>78</v>
      </c>
      <c r="AA38" s="14">
        <v>85</v>
      </c>
      <c r="AB38" s="15">
        <f t="shared" si="18"/>
        <v>52.9</v>
      </c>
      <c r="AC38" s="14">
        <v>75</v>
      </c>
      <c r="AD38" s="14">
        <v>69</v>
      </c>
      <c r="AE38" s="14">
        <v>80</v>
      </c>
      <c r="AF38" s="15">
        <f t="shared" si="19"/>
        <v>51.2</v>
      </c>
      <c r="AG38" s="14">
        <v>77</v>
      </c>
      <c r="AH38" s="14">
        <v>79</v>
      </c>
      <c r="AI38" s="14">
        <v>85</v>
      </c>
      <c r="AJ38" s="15">
        <f t="shared" si="20"/>
        <v>55.3</v>
      </c>
      <c r="AK38" s="16">
        <f t="shared" si="11"/>
        <v>51.612499999999997</v>
      </c>
      <c r="AL38" s="14">
        <v>37.875</v>
      </c>
      <c r="AM38" s="17">
        <f t="shared" si="21"/>
        <v>66.081249999999997</v>
      </c>
      <c r="AN38" s="15" t="str">
        <f t="shared" si="13"/>
        <v>B-</v>
      </c>
      <c r="AO38" s="18">
        <v>5</v>
      </c>
      <c r="AP38" s="1"/>
      <c r="AQ38" s="1"/>
      <c r="AR38" s="1"/>
    </row>
    <row r="39" spans="1:44" ht="12.75" x14ac:dyDescent="0.2">
      <c r="A39" s="12">
        <v>3332230016</v>
      </c>
      <c r="B39" s="58" t="s">
        <v>267</v>
      </c>
      <c r="C39" s="19" t="s">
        <v>45</v>
      </c>
      <c r="D39" s="12" t="s">
        <v>44</v>
      </c>
      <c r="E39" s="14">
        <v>82</v>
      </c>
      <c r="F39" s="14">
        <v>80</v>
      </c>
      <c r="G39" s="14">
        <v>100</v>
      </c>
      <c r="H39" s="15">
        <f t="shared" si="14"/>
        <v>58.599999999999994</v>
      </c>
      <c r="I39" s="14">
        <v>0</v>
      </c>
      <c r="J39" s="14">
        <v>80</v>
      </c>
      <c r="K39" s="14">
        <v>100</v>
      </c>
      <c r="L39" s="15">
        <f t="shared" si="15"/>
        <v>34</v>
      </c>
      <c r="M39" s="14">
        <v>77</v>
      </c>
      <c r="N39" s="14">
        <v>83</v>
      </c>
      <c r="O39" s="14">
        <v>95</v>
      </c>
      <c r="P39" s="15">
        <f t="shared" si="16"/>
        <v>57.5</v>
      </c>
      <c r="Q39" s="24">
        <v>0</v>
      </c>
      <c r="R39" s="24">
        <v>70</v>
      </c>
      <c r="S39" s="24">
        <v>0</v>
      </c>
      <c r="T39" s="15">
        <f t="shared" si="17"/>
        <v>21</v>
      </c>
      <c r="U39" s="14">
        <v>80</v>
      </c>
      <c r="V39" s="14">
        <v>79</v>
      </c>
      <c r="W39" s="14">
        <v>81</v>
      </c>
      <c r="X39" s="15">
        <f t="shared" si="12"/>
        <v>55.800000000000004</v>
      </c>
      <c r="Y39" s="14">
        <v>78</v>
      </c>
      <c r="Z39" s="14">
        <v>78</v>
      </c>
      <c r="AA39" s="14">
        <v>85</v>
      </c>
      <c r="AB39" s="15">
        <f t="shared" si="18"/>
        <v>55.3</v>
      </c>
      <c r="AC39" s="14">
        <v>80</v>
      </c>
      <c r="AD39" s="14">
        <v>78</v>
      </c>
      <c r="AE39" s="14">
        <v>81</v>
      </c>
      <c r="AF39" s="15">
        <f t="shared" si="19"/>
        <v>55.5</v>
      </c>
      <c r="AG39" s="14">
        <v>78</v>
      </c>
      <c r="AH39" s="14">
        <v>78</v>
      </c>
      <c r="AI39" s="14">
        <v>85</v>
      </c>
      <c r="AJ39" s="15">
        <f t="shared" si="20"/>
        <v>55.3</v>
      </c>
      <c r="AK39" s="16">
        <f t="shared" si="11"/>
        <v>49.125</v>
      </c>
      <c r="AL39" s="14">
        <v>37.875</v>
      </c>
      <c r="AM39" s="17">
        <f t="shared" si="21"/>
        <v>63.59375</v>
      </c>
      <c r="AN39" s="15" t="str">
        <f t="shared" si="13"/>
        <v>C+</v>
      </c>
      <c r="AO39" s="18">
        <v>5</v>
      </c>
      <c r="AP39" s="1"/>
      <c r="AQ39" s="1"/>
      <c r="AR39" s="1"/>
    </row>
    <row r="40" spans="1:44" ht="12.75" x14ac:dyDescent="0.2">
      <c r="A40" s="12">
        <v>3332230018</v>
      </c>
      <c r="B40" s="50"/>
      <c r="C40" s="13" t="s">
        <v>43</v>
      </c>
      <c r="D40" s="12" t="s">
        <v>44</v>
      </c>
      <c r="E40" s="14">
        <v>0</v>
      </c>
      <c r="F40" s="14">
        <v>0</v>
      </c>
      <c r="G40" s="14">
        <v>0</v>
      </c>
      <c r="H40" s="15">
        <f t="shared" si="14"/>
        <v>0</v>
      </c>
      <c r="I40" s="14">
        <v>0</v>
      </c>
      <c r="J40" s="14">
        <v>0</v>
      </c>
      <c r="K40" s="14">
        <v>0</v>
      </c>
      <c r="L40" s="15">
        <f t="shared" si="15"/>
        <v>0</v>
      </c>
      <c r="M40" s="14">
        <v>0</v>
      </c>
      <c r="N40" s="14">
        <v>0</v>
      </c>
      <c r="O40" s="14">
        <v>0</v>
      </c>
      <c r="P40" s="15">
        <f t="shared" si="16"/>
        <v>0</v>
      </c>
      <c r="Q40" s="14">
        <v>0</v>
      </c>
      <c r="R40" s="14">
        <v>0</v>
      </c>
      <c r="S40" s="14">
        <v>0</v>
      </c>
      <c r="T40" s="15">
        <f t="shared" si="17"/>
        <v>0</v>
      </c>
      <c r="U40" s="14">
        <v>0</v>
      </c>
      <c r="V40" s="14">
        <v>0</v>
      </c>
      <c r="W40" s="14">
        <v>0</v>
      </c>
      <c r="X40" s="15">
        <f t="shared" si="12"/>
        <v>0</v>
      </c>
      <c r="Y40" s="14">
        <v>0</v>
      </c>
      <c r="Z40" s="14">
        <v>0</v>
      </c>
      <c r="AA40" s="14">
        <v>0</v>
      </c>
      <c r="AB40" s="15">
        <f t="shared" si="18"/>
        <v>0</v>
      </c>
      <c r="AC40" s="14">
        <v>0</v>
      </c>
      <c r="AD40" s="14">
        <v>0</v>
      </c>
      <c r="AE40" s="14">
        <v>0</v>
      </c>
      <c r="AF40" s="15">
        <f t="shared" si="19"/>
        <v>0</v>
      </c>
      <c r="AG40" s="14">
        <v>0</v>
      </c>
      <c r="AH40" s="14">
        <v>0</v>
      </c>
      <c r="AI40" s="14">
        <v>0</v>
      </c>
      <c r="AJ40" s="15">
        <f t="shared" si="20"/>
        <v>0</v>
      </c>
      <c r="AK40" s="16">
        <f t="shared" si="11"/>
        <v>0</v>
      </c>
      <c r="AL40" s="14">
        <v>0</v>
      </c>
      <c r="AM40" s="17">
        <f t="shared" si="21"/>
        <v>0</v>
      </c>
      <c r="AN40" s="15" t="str">
        <f t="shared" si="13"/>
        <v>E</v>
      </c>
      <c r="AO40" s="18">
        <v>0</v>
      </c>
      <c r="AP40" s="1"/>
      <c r="AQ40" s="1"/>
      <c r="AR40" s="1"/>
    </row>
    <row r="41" spans="1:44" ht="12.75" x14ac:dyDescent="0.2">
      <c r="A41" s="20">
        <v>3332230019</v>
      </c>
      <c r="B41" s="50" t="s">
        <v>268</v>
      </c>
      <c r="C41" s="21" t="s">
        <v>47</v>
      </c>
      <c r="D41" s="20" t="s">
        <v>48</v>
      </c>
      <c r="E41" s="14">
        <v>75</v>
      </c>
      <c r="F41" s="14">
        <v>79</v>
      </c>
      <c r="G41" s="14">
        <v>65</v>
      </c>
      <c r="H41" s="15">
        <f t="shared" si="14"/>
        <v>52.7</v>
      </c>
      <c r="I41" s="14">
        <v>81</v>
      </c>
      <c r="J41" s="14">
        <v>79</v>
      </c>
      <c r="K41" s="14">
        <v>65</v>
      </c>
      <c r="L41" s="15">
        <f t="shared" si="15"/>
        <v>54.5</v>
      </c>
      <c r="M41" s="14">
        <v>80</v>
      </c>
      <c r="N41" s="14">
        <v>79</v>
      </c>
      <c r="O41" s="14">
        <v>50</v>
      </c>
      <c r="P41" s="15">
        <f t="shared" si="16"/>
        <v>52.7</v>
      </c>
      <c r="Q41" s="14">
        <v>84</v>
      </c>
      <c r="R41" s="14">
        <v>78</v>
      </c>
      <c r="S41" s="14">
        <v>95</v>
      </c>
      <c r="T41" s="15">
        <f t="shared" si="17"/>
        <v>58.099999999999994</v>
      </c>
      <c r="U41" s="14">
        <v>0</v>
      </c>
      <c r="V41" s="14">
        <v>79</v>
      </c>
      <c r="W41" s="14">
        <v>85</v>
      </c>
      <c r="X41" s="15">
        <f t="shared" si="12"/>
        <v>32.200000000000003</v>
      </c>
      <c r="Y41" s="14">
        <v>84.4</v>
      </c>
      <c r="Z41" s="14">
        <v>79</v>
      </c>
      <c r="AA41" s="14">
        <v>92</v>
      </c>
      <c r="AB41" s="15">
        <f t="shared" si="18"/>
        <v>58.22</v>
      </c>
      <c r="AC41" s="14">
        <v>75</v>
      </c>
      <c r="AD41" s="14">
        <v>79</v>
      </c>
      <c r="AE41" s="14">
        <v>85</v>
      </c>
      <c r="AF41" s="15">
        <f t="shared" si="19"/>
        <v>54.7</v>
      </c>
      <c r="AG41" s="14">
        <v>86.1</v>
      </c>
      <c r="AH41" s="14">
        <v>79</v>
      </c>
      <c r="AI41" s="14">
        <v>92</v>
      </c>
      <c r="AJ41" s="15">
        <f t="shared" si="20"/>
        <v>58.730000000000004</v>
      </c>
      <c r="AK41" s="16">
        <f t="shared" si="11"/>
        <v>52.731249999999996</v>
      </c>
      <c r="AL41" s="14">
        <v>60.75</v>
      </c>
      <c r="AM41" s="17">
        <f t="shared" si="21"/>
        <v>72.918749999999989</v>
      </c>
      <c r="AN41" s="15" t="s">
        <v>8</v>
      </c>
      <c r="AO41" s="18">
        <v>5</v>
      </c>
      <c r="AP41" s="1"/>
      <c r="AQ41" s="1"/>
      <c r="AR41" s="1"/>
    </row>
    <row r="42" spans="1:44" ht="12.75" x14ac:dyDescent="0.2">
      <c r="A42" s="20">
        <v>3332230026</v>
      </c>
      <c r="B42" s="50"/>
      <c r="C42" s="25" t="s">
        <v>50</v>
      </c>
      <c r="D42" s="20" t="s">
        <v>48</v>
      </c>
      <c r="E42" s="14">
        <v>33</v>
      </c>
      <c r="F42" s="14">
        <v>65</v>
      </c>
      <c r="G42" s="14">
        <v>35</v>
      </c>
      <c r="H42" s="15">
        <f t="shared" si="14"/>
        <v>32.9</v>
      </c>
      <c r="I42" s="14">
        <v>0</v>
      </c>
      <c r="J42" s="14">
        <v>65</v>
      </c>
      <c r="K42" s="14">
        <v>35</v>
      </c>
      <c r="L42" s="15">
        <f t="shared" si="15"/>
        <v>23</v>
      </c>
      <c r="M42" s="14">
        <v>0</v>
      </c>
      <c r="N42" s="14">
        <v>79</v>
      </c>
      <c r="O42" s="14">
        <v>30</v>
      </c>
      <c r="P42" s="15">
        <f t="shared" si="16"/>
        <v>26.7</v>
      </c>
      <c r="Q42" s="14">
        <v>0</v>
      </c>
      <c r="R42" s="14">
        <v>0</v>
      </c>
      <c r="S42" s="14">
        <v>0</v>
      </c>
      <c r="T42" s="15">
        <f t="shared" si="17"/>
        <v>0</v>
      </c>
      <c r="U42" s="14">
        <v>0</v>
      </c>
      <c r="V42" s="14">
        <v>0</v>
      </c>
      <c r="W42" s="14">
        <v>0</v>
      </c>
      <c r="X42" s="15">
        <f t="shared" si="12"/>
        <v>0</v>
      </c>
      <c r="Y42" s="14">
        <v>0</v>
      </c>
      <c r="Z42" s="14">
        <v>0</v>
      </c>
      <c r="AA42" s="14">
        <v>0</v>
      </c>
      <c r="AB42" s="15">
        <f t="shared" si="18"/>
        <v>0</v>
      </c>
      <c r="AC42" s="14">
        <v>0</v>
      </c>
      <c r="AD42" s="14">
        <v>0</v>
      </c>
      <c r="AE42" s="14">
        <v>0</v>
      </c>
      <c r="AF42" s="15">
        <f t="shared" si="19"/>
        <v>0</v>
      </c>
      <c r="AG42" s="14">
        <v>0</v>
      </c>
      <c r="AH42" s="14">
        <v>0</v>
      </c>
      <c r="AI42" s="14">
        <v>0</v>
      </c>
      <c r="AJ42" s="15">
        <f t="shared" si="20"/>
        <v>0</v>
      </c>
      <c r="AK42" s="16">
        <f t="shared" si="11"/>
        <v>10.324999999999999</v>
      </c>
      <c r="AL42" s="14">
        <v>0</v>
      </c>
      <c r="AM42" s="17">
        <f t="shared" si="21"/>
        <v>15.324999999999999</v>
      </c>
      <c r="AN42" s="15" t="str">
        <f>IF(AM42&gt;=85.01, "A", IF(AM42&gt;=80.01, "A-", IF(AM42&gt;=75.01, "B+", IF(AM42&gt;=70.01, "B", IF(AM42&gt;=65.01, "B-", IF(AM42&gt;=60.01, "C+", IF(AM42&gt;=55.01, "C", IF(AM42&gt;=50.01, "D", IF(AM42&gt;=0, "E")))))))))</f>
        <v>E</v>
      </c>
      <c r="AO42" s="18">
        <v>5</v>
      </c>
      <c r="AP42" s="1"/>
      <c r="AQ42" s="1"/>
      <c r="AR42" s="1"/>
    </row>
    <row r="43" spans="1:44" ht="12.75" x14ac:dyDescent="0.2">
      <c r="A43" s="20">
        <v>3332230040</v>
      </c>
      <c r="B43" s="50" t="s">
        <v>284</v>
      </c>
      <c r="C43" s="21" t="s">
        <v>49</v>
      </c>
      <c r="D43" s="20" t="s">
        <v>48</v>
      </c>
      <c r="E43" s="14">
        <v>72</v>
      </c>
      <c r="F43" s="14">
        <v>79</v>
      </c>
      <c r="G43" s="14">
        <v>50</v>
      </c>
      <c r="H43" s="15">
        <f t="shared" si="14"/>
        <v>50.3</v>
      </c>
      <c r="I43" s="14">
        <v>74</v>
      </c>
      <c r="J43" s="14">
        <v>79</v>
      </c>
      <c r="K43" s="14">
        <v>50</v>
      </c>
      <c r="L43" s="15">
        <f t="shared" si="15"/>
        <v>50.9</v>
      </c>
      <c r="M43" s="14">
        <v>80</v>
      </c>
      <c r="N43" s="14">
        <v>80</v>
      </c>
      <c r="O43" s="14">
        <v>50</v>
      </c>
      <c r="P43" s="15">
        <f t="shared" si="16"/>
        <v>53</v>
      </c>
      <c r="Q43" s="14">
        <v>83</v>
      </c>
      <c r="R43" s="14">
        <v>79</v>
      </c>
      <c r="S43" s="14">
        <v>87</v>
      </c>
      <c r="T43" s="15">
        <f t="shared" si="17"/>
        <v>57.3</v>
      </c>
      <c r="U43" s="14">
        <v>78</v>
      </c>
      <c r="V43" s="14">
        <v>79</v>
      </c>
      <c r="W43" s="14">
        <v>72</v>
      </c>
      <c r="X43" s="15">
        <f t="shared" si="12"/>
        <v>54.3</v>
      </c>
      <c r="Y43" s="14">
        <v>77.5</v>
      </c>
      <c r="Z43" s="14">
        <v>78</v>
      </c>
      <c r="AA43" s="14">
        <v>80</v>
      </c>
      <c r="AB43" s="15">
        <f t="shared" si="18"/>
        <v>54.65</v>
      </c>
      <c r="AC43" s="14">
        <v>57</v>
      </c>
      <c r="AD43" s="14">
        <v>79</v>
      </c>
      <c r="AE43" s="14">
        <v>72</v>
      </c>
      <c r="AF43" s="15">
        <f t="shared" si="19"/>
        <v>48</v>
      </c>
      <c r="AG43" s="14">
        <v>80.5</v>
      </c>
      <c r="AH43" s="14">
        <v>78</v>
      </c>
      <c r="AI43" s="14">
        <v>80</v>
      </c>
      <c r="AJ43" s="15">
        <f t="shared" si="20"/>
        <v>55.55</v>
      </c>
      <c r="AK43" s="16">
        <f t="shared" si="11"/>
        <v>53</v>
      </c>
      <c r="AL43" s="14">
        <v>60.75</v>
      </c>
      <c r="AM43" s="17">
        <f t="shared" si="21"/>
        <v>73.1875</v>
      </c>
      <c r="AN43" s="15" t="s">
        <v>8</v>
      </c>
      <c r="AO43" s="18">
        <v>5</v>
      </c>
      <c r="AP43" s="1"/>
      <c r="AQ43" s="1"/>
      <c r="AR43" s="1"/>
    </row>
    <row r="44" spans="1:44" ht="12.75" x14ac:dyDescent="0.2">
      <c r="A44" s="12">
        <v>3332230032</v>
      </c>
      <c r="B44" s="50" t="s">
        <v>278</v>
      </c>
      <c r="C44" s="19" t="s">
        <v>51</v>
      </c>
      <c r="D44" s="12" t="s">
        <v>52</v>
      </c>
      <c r="E44" s="14">
        <v>85</v>
      </c>
      <c r="F44" s="14">
        <v>79</v>
      </c>
      <c r="G44" s="14">
        <v>80</v>
      </c>
      <c r="H44" s="15">
        <f t="shared" si="14"/>
        <v>57.2</v>
      </c>
      <c r="I44" s="14">
        <v>87</v>
      </c>
      <c r="J44" s="14">
        <v>79</v>
      </c>
      <c r="K44" s="14">
        <v>80</v>
      </c>
      <c r="L44" s="15">
        <f t="shared" si="15"/>
        <v>57.8</v>
      </c>
      <c r="M44" s="14">
        <v>82</v>
      </c>
      <c r="N44" s="14">
        <v>82</v>
      </c>
      <c r="O44" s="14">
        <v>88</v>
      </c>
      <c r="P44" s="15">
        <f t="shared" si="16"/>
        <v>58</v>
      </c>
      <c r="Q44" s="14">
        <v>84</v>
      </c>
      <c r="R44" s="14">
        <v>85</v>
      </c>
      <c r="S44" s="14">
        <v>100</v>
      </c>
      <c r="T44" s="15">
        <f t="shared" si="17"/>
        <v>60.7</v>
      </c>
      <c r="U44" s="14">
        <v>84</v>
      </c>
      <c r="V44" s="14">
        <v>84</v>
      </c>
      <c r="W44" s="14">
        <v>85</v>
      </c>
      <c r="X44" s="15">
        <f t="shared" si="12"/>
        <v>58.9</v>
      </c>
      <c r="Y44" s="14">
        <v>90</v>
      </c>
      <c r="Z44" s="14">
        <v>90</v>
      </c>
      <c r="AA44" s="14">
        <v>100</v>
      </c>
      <c r="AB44" s="15">
        <f t="shared" si="18"/>
        <v>64</v>
      </c>
      <c r="AC44" s="14">
        <v>84</v>
      </c>
      <c r="AD44" s="14">
        <v>84</v>
      </c>
      <c r="AE44" s="14">
        <v>85</v>
      </c>
      <c r="AF44" s="15">
        <f t="shared" si="19"/>
        <v>58.9</v>
      </c>
      <c r="AG44" s="14">
        <v>91</v>
      </c>
      <c r="AH44" s="14">
        <v>90</v>
      </c>
      <c r="AI44" s="14">
        <v>100</v>
      </c>
      <c r="AJ44" s="15">
        <f t="shared" si="20"/>
        <v>64.3</v>
      </c>
      <c r="AK44" s="16">
        <f t="shared" si="11"/>
        <v>59.974999999999994</v>
      </c>
      <c r="AL44" s="14">
        <v>83.95</v>
      </c>
      <c r="AM44" s="17">
        <f t="shared" si="21"/>
        <v>85.962499999999991</v>
      </c>
      <c r="AN44" s="15" t="str">
        <f t="shared" ref="AN44:AN75" si="22">IF(AM44&gt;=85.01, "A", IF(AM44&gt;=80.01, "A-", IF(AM44&gt;=75.01, "B+", IF(AM44&gt;=70.01, "B", IF(AM44&gt;=65.01, "B-", IF(AM44&gt;=60.01, "C+", IF(AM44&gt;=55.01, "C", IF(AM44&gt;=50.01, "D", IF(AM44&gt;=0, "E")))))))))</f>
        <v>A</v>
      </c>
      <c r="AO44" s="18">
        <v>5</v>
      </c>
      <c r="AP44" s="1"/>
      <c r="AQ44" s="1"/>
      <c r="AR44" s="1"/>
    </row>
    <row r="45" spans="1:44" ht="12.75" x14ac:dyDescent="0.2">
      <c r="A45" s="12">
        <v>3332230037</v>
      </c>
      <c r="B45" s="57" t="s">
        <v>233</v>
      </c>
      <c r="C45" s="19" t="s">
        <v>53</v>
      </c>
      <c r="D45" s="12" t="s">
        <v>52</v>
      </c>
      <c r="E45" s="24">
        <v>79</v>
      </c>
      <c r="F45" s="14">
        <v>78</v>
      </c>
      <c r="G45" s="14">
        <v>75</v>
      </c>
      <c r="H45" s="15">
        <f t="shared" si="14"/>
        <v>54.599999999999994</v>
      </c>
      <c r="I45" s="14">
        <v>83</v>
      </c>
      <c r="J45" s="14">
        <v>78</v>
      </c>
      <c r="K45" s="14">
        <v>75</v>
      </c>
      <c r="L45" s="15">
        <f t="shared" si="15"/>
        <v>55.8</v>
      </c>
      <c r="M45" s="14">
        <v>72</v>
      </c>
      <c r="N45" s="14">
        <v>78</v>
      </c>
      <c r="O45" s="14">
        <v>75</v>
      </c>
      <c r="P45" s="15">
        <f t="shared" si="16"/>
        <v>52.5</v>
      </c>
      <c r="Q45" s="14">
        <v>82</v>
      </c>
      <c r="R45" s="14">
        <v>83</v>
      </c>
      <c r="S45" s="14">
        <v>96</v>
      </c>
      <c r="T45" s="15">
        <f t="shared" si="17"/>
        <v>59.1</v>
      </c>
      <c r="U45" s="14">
        <v>77</v>
      </c>
      <c r="V45" s="14">
        <v>79</v>
      </c>
      <c r="W45" s="14">
        <v>80</v>
      </c>
      <c r="X45" s="15">
        <f t="shared" si="12"/>
        <v>54.8</v>
      </c>
      <c r="Y45" s="14">
        <v>87</v>
      </c>
      <c r="Z45" s="14">
        <v>89</v>
      </c>
      <c r="AA45" s="14">
        <v>92</v>
      </c>
      <c r="AB45" s="15">
        <f t="shared" si="18"/>
        <v>62</v>
      </c>
      <c r="AC45" s="14">
        <v>77</v>
      </c>
      <c r="AD45" s="14">
        <v>79</v>
      </c>
      <c r="AE45" s="14">
        <v>80</v>
      </c>
      <c r="AF45" s="15">
        <f t="shared" si="19"/>
        <v>54.8</v>
      </c>
      <c r="AG45" s="14">
        <v>79</v>
      </c>
      <c r="AH45" s="14">
        <v>89</v>
      </c>
      <c r="AI45" s="14">
        <v>92</v>
      </c>
      <c r="AJ45" s="15">
        <f t="shared" si="20"/>
        <v>59.6</v>
      </c>
      <c r="AK45" s="16">
        <f t="shared" si="11"/>
        <v>56.65</v>
      </c>
      <c r="AL45" s="14">
        <v>82.45</v>
      </c>
      <c r="AM45" s="17">
        <f t="shared" si="21"/>
        <v>82.262500000000003</v>
      </c>
      <c r="AN45" s="15" t="str">
        <f t="shared" si="22"/>
        <v>A-</v>
      </c>
      <c r="AO45" s="18">
        <v>5</v>
      </c>
      <c r="AP45" s="1"/>
      <c r="AQ45" s="1"/>
      <c r="AR45" s="1"/>
    </row>
    <row r="46" spans="1:44" ht="12.75" x14ac:dyDescent="0.2">
      <c r="A46" s="12">
        <v>3332230039</v>
      </c>
      <c r="B46" s="50" t="s">
        <v>283</v>
      </c>
      <c r="C46" s="19" t="s">
        <v>54</v>
      </c>
      <c r="D46" s="12" t="s">
        <v>52</v>
      </c>
      <c r="E46" s="14">
        <v>72</v>
      </c>
      <c r="F46" s="14">
        <v>78</v>
      </c>
      <c r="G46" s="14">
        <v>75</v>
      </c>
      <c r="H46" s="15">
        <f t="shared" si="14"/>
        <v>52.5</v>
      </c>
      <c r="I46" s="14">
        <v>71</v>
      </c>
      <c r="J46" s="14">
        <v>78</v>
      </c>
      <c r="K46" s="14">
        <v>75</v>
      </c>
      <c r="L46" s="15">
        <f t="shared" si="15"/>
        <v>52.2</v>
      </c>
      <c r="M46" s="14">
        <v>72</v>
      </c>
      <c r="N46" s="14">
        <v>78</v>
      </c>
      <c r="O46" s="14">
        <v>85</v>
      </c>
      <c r="P46" s="15">
        <f t="shared" si="16"/>
        <v>53.5</v>
      </c>
      <c r="Q46" s="14">
        <v>82.7</v>
      </c>
      <c r="R46" s="14">
        <v>78</v>
      </c>
      <c r="S46" s="14">
        <v>88</v>
      </c>
      <c r="T46" s="15">
        <f t="shared" si="17"/>
        <v>57.009999999999991</v>
      </c>
      <c r="U46" s="14">
        <v>75</v>
      </c>
      <c r="V46" s="14">
        <v>79</v>
      </c>
      <c r="W46" s="14">
        <v>70</v>
      </c>
      <c r="X46" s="15">
        <f t="shared" si="12"/>
        <v>53.2</v>
      </c>
      <c r="Y46" s="14">
        <v>75</v>
      </c>
      <c r="Z46" s="14">
        <v>82</v>
      </c>
      <c r="AA46" s="14">
        <v>88</v>
      </c>
      <c r="AB46" s="15">
        <f t="shared" si="18"/>
        <v>55.899999999999991</v>
      </c>
      <c r="AC46" s="14">
        <v>75</v>
      </c>
      <c r="AD46" s="14">
        <v>79</v>
      </c>
      <c r="AE46" s="14">
        <v>70</v>
      </c>
      <c r="AF46" s="15">
        <f t="shared" si="19"/>
        <v>53.2</v>
      </c>
      <c r="AG46" s="14">
        <v>75</v>
      </c>
      <c r="AH46" s="14">
        <v>82</v>
      </c>
      <c r="AI46" s="14">
        <v>88</v>
      </c>
      <c r="AJ46" s="15">
        <f t="shared" si="20"/>
        <v>55.899999999999991</v>
      </c>
      <c r="AK46" s="16">
        <f t="shared" si="11"/>
        <v>54.176249999999989</v>
      </c>
      <c r="AL46" s="14">
        <v>83.95</v>
      </c>
      <c r="AM46" s="17">
        <f t="shared" si="21"/>
        <v>80.163749999999993</v>
      </c>
      <c r="AN46" s="15" t="str">
        <f t="shared" si="22"/>
        <v>A-</v>
      </c>
      <c r="AO46" s="18">
        <v>5</v>
      </c>
      <c r="AP46" s="1"/>
      <c r="AQ46" s="1"/>
      <c r="AR46" s="1"/>
    </row>
    <row r="47" spans="1:44" ht="12.75" x14ac:dyDescent="0.2">
      <c r="A47" s="20">
        <v>3332230008</v>
      </c>
      <c r="B47" s="51" t="s">
        <v>261</v>
      </c>
      <c r="C47" s="21" t="s">
        <v>55</v>
      </c>
      <c r="D47" s="20" t="s">
        <v>56</v>
      </c>
      <c r="E47" s="14">
        <v>82.5</v>
      </c>
      <c r="F47" s="14">
        <v>80</v>
      </c>
      <c r="G47" s="14">
        <v>100</v>
      </c>
      <c r="H47" s="15">
        <f t="shared" si="14"/>
        <v>58.75</v>
      </c>
      <c r="I47" s="14">
        <v>88</v>
      </c>
      <c r="J47" s="14">
        <v>80</v>
      </c>
      <c r="K47" s="14">
        <v>100</v>
      </c>
      <c r="L47" s="15">
        <f t="shared" si="15"/>
        <v>60.4</v>
      </c>
      <c r="M47" s="14">
        <v>78</v>
      </c>
      <c r="N47" s="14">
        <v>78</v>
      </c>
      <c r="O47" s="14">
        <v>40</v>
      </c>
      <c r="P47" s="15">
        <f t="shared" si="16"/>
        <v>50.8</v>
      </c>
      <c r="Q47" s="24">
        <v>74</v>
      </c>
      <c r="R47" s="14">
        <v>83</v>
      </c>
      <c r="S47" s="14">
        <v>70</v>
      </c>
      <c r="T47" s="15">
        <f t="shared" si="17"/>
        <v>54.099999999999994</v>
      </c>
      <c r="U47" s="14">
        <v>80</v>
      </c>
      <c r="V47" s="14">
        <v>77</v>
      </c>
      <c r="W47" s="14">
        <v>70</v>
      </c>
      <c r="X47" s="15">
        <f t="shared" si="12"/>
        <v>54.099999999999994</v>
      </c>
      <c r="Y47" s="14">
        <v>88.5</v>
      </c>
      <c r="Z47" s="14">
        <v>73</v>
      </c>
      <c r="AA47" s="14">
        <v>70</v>
      </c>
      <c r="AB47" s="15">
        <f t="shared" si="18"/>
        <v>55.45</v>
      </c>
      <c r="AC47" s="14">
        <v>78</v>
      </c>
      <c r="AD47" s="14">
        <v>77</v>
      </c>
      <c r="AE47" s="14">
        <v>70</v>
      </c>
      <c r="AF47" s="15">
        <f t="shared" si="19"/>
        <v>53.5</v>
      </c>
      <c r="AG47" s="14">
        <v>88.5</v>
      </c>
      <c r="AH47" s="14">
        <v>73</v>
      </c>
      <c r="AI47" s="14">
        <v>70</v>
      </c>
      <c r="AJ47" s="15">
        <f t="shared" si="20"/>
        <v>55.45</v>
      </c>
      <c r="AK47" s="16">
        <f t="shared" si="11"/>
        <v>55.318749999999994</v>
      </c>
      <c r="AL47" s="14">
        <v>80.125</v>
      </c>
      <c r="AM47" s="17">
        <f t="shared" si="21"/>
        <v>80.349999999999994</v>
      </c>
      <c r="AN47" s="15" t="str">
        <f t="shared" si="22"/>
        <v>A-</v>
      </c>
      <c r="AO47" s="18">
        <v>5</v>
      </c>
      <c r="AP47" s="1"/>
      <c r="AQ47" s="1"/>
      <c r="AR47" s="1"/>
    </row>
    <row r="48" spans="1:44" ht="12.75" x14ac:dyDescent="0.2">
      <c r="A48" s="20">
        <v>3332230082</v>
      </c>
      <c r="B48" s="50" t="s">
        <v>312</v>
      </c>
      <c r="C48" s="21" t="s">
        <v>58</v>
      </c>
      <c r="D48" s="20" t="s">
        <v>56</v>
      </c>
      <c r="E48" s="14">
        <v>88</v>
      </c>
      <c r="F48" s="14">
        <v>80</v>
      </c>
      <c r="G48" s="14">
        <v>90</v>
      </c>
      <c r="H48" s="15">
        <f t="shared" si="14"/>
        <v>59.4</v>
      </c>
      <c r="I48" s="14">
        <v>86</v>
      </c>
      <c r="J48" s="14">
        <v>80</v>
      </c>
      <c r="K48" s="14">
        <v>100</v>
      </c>
      <c r="L48" s="15">
        <f t="shared" si="15"/>
        <v>59.8</v>
      </c>
      <c r="M48" s="14">
        <v>92</v>
      </c>
      <c r="N48" s="14">
        <v>83</v>
      </c>
      <c r="O48" s="14">
        <v>100</v>
      </c>
      <c r="P48" s="15">
        <f t="shared" si="16"/>
        <v>62.5</v>
      </c>
      <c r="Q48" s="24">
        <v>90</v>
      </c>
      <c r="R48" s="14">
        <v>90</v>
      </c>
      <c r="S48" s="14">
        <v>100</v>
      </c>
      <c r="T48" s="15">
        <f t="shared" si="17"/>
        <v>64</v>
      </c>
      <c r="U48" s="14">
        <v>86</v>
      </c>
      <c r="V48" s="14">
        <v>85</v>
      </c>
      <c r="W48" s="14">
        <v>80</v>
      </c>
      <c r="X48" s="15">
        <f t="shared" si="12"/>
        <v>59.3</v>
      </c>
      <c r="Y48" s="14">
        <v>90</v>
      </c>
      <c r="Z48" s="14">
        <v>83</v>
      </c>
      <c r="AA48" s="14">
        <v>85</v>
      </c>
      <c r="AB48" s="15">
        <f t="shared" si="18"/>
        <v>60.4</v>
      </c>
      <c r="AC48" s="14">
        <v>87</v>
      </c>
      <c r="AD48" s="14">
        <v>85</v>
      </c>
      <c r="AE48" s="14">
        <v>80</v>
      </c>
      <c r="AF48" s="15">
        <f t="shared" si="19"/>
        <v>59.599999999999994</v>
      </c>
      <c r="AG48" s="14">
        <v>88.5</v>
      </c>
      <c r="AH48" s="14">
        <v>83</v>
      </c>
      <c r="AI48" s="14">
        <v>85</v>
      </c>
      <c r="AJ48" s="15">
        <f t="shared" si="20"/>
        <v>59.95</v>
      </c>
      <c r="AK48" s="16">
        <f t="shared" si="11"/>
        <v>60.618749999999999</v>
      </c>
      <c r="AL48" s="14">
        <v>83.875</v>
      </c>
      <c r="AM48" s="17">
        <f t="shared" si="21"/>
        <v>86.587500000000006</v>
      </c>
      <c r="AN48" s="15" t="str">
        <f t="shared" si="22"/>
        <v>A</v>
      </c>
      <c r="AO48" s="18">
        <v>5</v>
      </c>
      <c r="AP48" s="1"/>
      <c r="AQ48" s="1"/>
      <c r="AR48" s="1"/>
    </row>
    <row r="49" spans="1:44" ht="12.75" x14ac:dyDescent="0.2">
      <c r="A49" s="20">
        <v>3332230103</v>
      </c>
      <c r="B49" s="50" t="s">
        <v>325</v>
      </c>
      <c r="C49" s="21" t="s">
        <v>57</v>
      </c>
      <c r="D49" s="20" t="s">
        <v>56</v>
      </c>
      <c r="E49" s="14">
        <v>55</v>
      </c>
      <c r="F49" s="14">
        <v>25</v>
      </c>
      <c r="G49" s="14">
        <v>100</v>
      </c>
      <c r="H49" s="15">
        <f t="shared" si="14"/>
        <v>34</v>
      </c>
      <c r="I49" s="14">
        <v>53</v>
      </c>
      <c r="J49" s="14">
        <v>25</v>
      </c>
      <c r="K49" s="14">
        <v>100</v>
      </c>
      <c r="L49" s="15">
        <f t="shared" si="15"/>
        <v>33.4</v>
      </c>
      <c r="M49" s="14">
        <v>50</v>
      </c>
      <c r="N49" s="14">
        <v>40</v>
      </c>
      <c r="O49" s="14">
        <v>80</v>
      </c>
      <c r="P49" s="15">
        <f t="shared" si="16"/>
        <v>35</v>
      </c>
      <c r="Q49" s="24">
        <v>56.5</v>
      </c>
      <c r="R49" s="14">
        <v>40</v>
      </c>
      <c r="S49" s="14">
        <v>95</v>
      </c>
      <c r="T49" s="15">
        <f t="shared" si="17"/>
        <v>38.450000000000003</v>
      </c>
      <c r="U49" s="14">
        <v>40</v>
      </c>
      <c r="V49" s="14">
        <v>40</v>
      </c>
      <c r="W49" s="14">
        <v>70</v>
      </c>
      <c r="X49" s="15">
        <f t="shared" si="12"/>
        <v>31</v>
      </c>
      <c r="Y49" s="14">
        <v>55</v>
      </c>
      <c r="Z49" s="14">
        <v>40</v>
      </c>
      <c r="AA49" s="14">
        <v>70</v>
      </c>
      <c r="AB49" s="15">
        <f t="shared" si="18"/>
        <v>35.5</v>
      </c>
      <c r="AC49" s="14">
        <v>45</v>
      </c>
      <c r="AD49" s="14">
        <v>40</v>
      </c>
      <c r="AE49" s="14">
        <v>70</v>
      </c>
      <c r="AF49" s="15">
        <f t="shared" si="19"/>
        <v>32.5</v>
      </c>
      <c r="AG49" s="14">
        <v>55</v>
      </c>
      <c r="AH49" s="14">
        <v>40</v>
      </c>
      <c r="AI49" s="14">
        <v>70</v>
      </c>
      <c r="AJ49" s="15">
        <f t="shared" si="20"/>
        <v>35.5</v>
      </c>
      <c r="AK49" s="16">
        <f t="shared" ref="AK49:AK80" si="23">(H49+L49+P49+T49+X49+AB49+AF49+AJ49)/8</f>
        <v>34.418750000000003</v>
      </c>
      <c r="AL49" s="14">
        <v>40.119999999999997</v>
      </c>
      <c r="AM49" s="17">
        <f t="shared" si="21"/>
        <v>49.448750000000004</v>
      </c>
      <c r="AN49" s="15" t="str">
        <f t="shared" si="22"/>
        <v>E</v>
      </c>
      <c r="AO49" s="18">
        <v>5</v>
      </c>
      <c r="AP49" s="1"/>
      <c r="AQ49" s="1"/>
      <c r="AR49" s="1"/>
    </row>
    <row r="50" spans="1:44" ht="12.75" x14ac:dyDescent="0.2">
      <c r="A50" s="12">
        <v>3332230081</v>
      </c>
      <c r="B50" s="50" t="s">
        <v>311</v>
      </c>
      <c r="C50" s="19" t="s">
        <v>59</v>
      </c>
      <c r="D50" s="12" t="s">
        <v>60</v>
      </c>
      <c r="E50" s="14">
        <v>90</v>
      </c>
      <c r="F50" s="14">
        <v>77</v>
      </c>
      <c r="G50" s="14">
        <v>70</v>
      </c>
      <c r="H50" s="15">
        <f t="shared" si="14"/>
        <v>57.099999999999994</v>
      </c>
      <c r="I50" s="14">
        <v>90</v>
      </c>
      <c r="J50" s="14">
        <v>77</v>
      </c>
      <c r="K50" s="14">
        <v>70</v>
      </c>
      <c r="L50" s="15">
        <f t="shared" si="15"/>
        <v>57.099999999999994</v>
      </c>
      <c r="M50" s="14">
        <v>79</v>
      </c>
      <c r="N50" s="14">
        <v>80</v>
      </c>
      <c r="O50" s="14">
        <v>100</v>
      </c>
      <c r="P50" s="15">
        <f t="shared" si="16"/>
        <v>57.7</v>
      </c>
      <c r="Q50" s="14">
        <v>90</v>
      </c>
      <c r="R50" s="14">
        <v>78</v>
      </c>
      <c r="S50" s="14">
        <v>90</v>
      </c>
      <c r="T50" s="15">
        <f t="shared" si="17"/>
        <v>59.4</v>
      </c>
      <c r="U50" s="14">
        <v>87</v>
      </c>
      <c r="V50" s="14">
        <v>78</v>
      </c>
      <c r="W50" s="14">
        <v>85</v>
      </c>
      <c r="X50" s="15">
        <f t="shared" si="12"/>
        <v>58</v>
      </c>
      <c r="Y50" s="14">
        <v>83</v>
      </c>
      <c r="Z50" s="14">
        <v>80</v>
      </c>
      <c r="AA50" s="14">
        <v>80</v>
      </c>
      <c r="AB50" s="15">
        <f t="shared" si="18"/>
        <v>56.9</v>
      </c>
      <c r="AC50" s="14">
        <v>88</v>
      </c>
      <c r="AD50" s="14">
        <v>80</v>
      </c>
      <c r="AE50" s="14">
        <v>85</v>
      </c>
      <c r="AF50" s="15">
        <f t="shared" si="19"/>
        <v>58.9</v>
      </c>
      <c r="AG50" s="14">
        <v>84</v>
      </c>
      <c r="AH50" s="14">
        <v>80</v>
      </c>
      <c r="AI50" s="14">
        <v>80</v>
      </c>
      <c r="AJ50" s="15">
        <f t="shared" si="20"/>
        <v>57.2</v>
      </c>
      <c r="AK50" s="16">
        <f t="shared" si="23"/>
        <v>57.787499999999987</v>
      </c>
      <c r="AL50" s="14">
        <v>75.424999999999997</v>
      </c>
      <c r="AM50" s="17">
        <f t="shared" si="21"/>
        <v>81.643749999999983</v>
      </c>
      <c r="AN50" s="15" t="str">
        <f t="shared" si="22"/>
        <v>A-</v>
      </c>
      <c r="AO50" s="18">
        <v>5</v>
      </c>
      <c r="AP50" s="1"/>
      <c r="AQ50" s="1"/>
      <c r="AR50" s="1"/>
    </row>
    <row r="51" spans="1:44" ht="12.75" x14ac:dyDescent="0.2">
      <c r="A51" s="12">
        <v>3332230084</v>
      </c>
      <c r="B51" s="50"/>
      <c r="C51" s="19" t="s">
        <v>62</v>
      </c>
      <c r="D51" s="12" t="s">
        <v>60</v>
      </c>
      <c r="E51" s="24">
        <v>90</v>
      </c>
      <c r="F51" s="14">
        <v>80</v>
      </c>
      <c r="G51" s="14">
        <v>90</v>
      </c>
      <c r="H51" s="15">
        <f t="shared" si="14"/>
        <v>60</v>
      </c>
      <c r="I51" s="14">
        <v>92</v>
      </c>
      <c r="J51" s="14">
        <v>80</v>
      </c>
      <c r="K51" s="14">
        <v>90</v>
      </c>
      <c r="L51" s="15">
        <f t="shared" si="15"/>
        <v>60.599999999999994</v>
      </c>
      <c r="M51" s="14">
        <v>79</v>
      </c>
      <c r="N51" s="14">
        <v>78</v>
      </c>
      <c r="O51" s="14">
        <v>98</v>
      </c>
      <c r="P51" s="15">
        <f t="shared" si="16"/>
        <v>56.899999999999991</v>
      </c>
      <c r="Q51" s="14">
        <v>88</v>
      </c>
      <c r="R51" s="14">
        <v>82</v>
      </c>
      <c r="S51" s="14">
        <v>90</v>
      </c>
      <c r="T51" s="15">
        <f t="shared" si="17"/>
        <v>60</v>
      </c>
      <c r="U51" s="14">
        <v>82</v>
      </c>
      <c r="V51" s="14">
        <v>78</v>
      </c>
      <c r="W51" s="14">
        <v>80</v>
      </c>
      <c r="X51" s="15">
        <f t="shared" si="12"/>
        <v>56</v>
      </c>
      <c r="Y51" s="14">
        <v>70</v>
      </c>
      <c r="Z51" s="14">
        <v>83</v>
      </c>
      <c r="AA51" s="14">
        <v>70</v>
      </c>
      <c r="AB51" s="15">
        <f t="shared" si="18"/>
        <v>52.9</v>
      </c>
      <c r="AC51" s="14">
        <v>80</v>
      </c>
      <c r="AD51" s="14">
        <v>81</v>
      </c>
      <c r="AE51" s="14">
        <v>80</v>
      </c>
      <c r="AF51" s="15">
        <f t="shared" si="19"/>
        <v>56.3</v>
      </c>
      <c r="AG51" s="14">
        <v>70</v>
      </c>
      <c r="AH51" s="14">
        <v>83</v>
      </c>
      <c r="AI51" s="14">
        <v>70</v>
      </c>
      <c r="AJ51" s="15">
        <f t="shared" si="20"/>
        <v>52.9</v>
      </c>
      <c r="AK51" s="16">
        <f t="shared" si="23"/>
        <v>56.949999999999996</v>
      </c>
      <c r="AL51" s="14">
        <v>78.424999999999997</v>
      </c>
      <c r="AM51" s="17">
        <f t="shared" si="21"/>
        <v>81.556249999999991</v>
      </c>
      <c r="AN51" s="15" t="str">
        <f t="shared" si="22"/>
        <v>A-</v>
      </c>
      <c r="AO51" s="18">
        <v>5</v>
      </c>
      <c r="AP51" s="1"/>
      <c r="AQ51" s="1"/>
      <c r="AR51" s="1"/>
    </row>
    <row r="52" spans="1:44" ht="12.75" x14ac:dyDescent="0.2">
      <c r="A52" s="12">
        <v>3332230092</v>
      </c>
      <c r="B52" s="50">
        <v>290804</v>
      </c>
      <c r="C52" s="19" t="s">
        <v>61</v>
      </c>
      <c r="D52" s="12" t="s">
        <v>60</v>
      </c>
      <c r="E52" s="14">
        <v>85</v>
      </c>
      <c r="F52" s="14">
        <v>77</v>
      </c>
      <c r="G52" s="14">
        <v>60</v>
      </c>
      <c r="H52" s="15">
        <f t="shared" si="14"/>
        <v>54.599999999999994</v>
      </c>
      <c r="I52" s="14">
        <v>85</v>
      </c>
      <c r="J52" s="14">
        <v>77</v>
      </c>
      <c r="K52" s="14">
        <v>60</v>
      </c>
      <c r="L52" s="15">
        <f t="shared" si="15"/>
        <v>54.599999999999994</v>
      </c>
      <c r="M52" s="14">
        <v>72</v>
      </c>
      <c r="N52" s="14">
        <v>78</v>
      </c>
      <c r="O52" s="14">
        <v>95</v>
      </c>
      <c r="P52" s="15">
        <f t="shared" si="16"/>
        <v>54.5</v>
      </c>
      <c r="Q52" s="14">
        <v>82</v>
      </c>
      <c r="R52" s="14">
        <v>78</v>
      </c>
      <c r="S52" s="14">
        <v>80</v>
      </c>
      <c r="T52" s="15">
        <f t="shared" si="17"/>
        <v>56</v>
      </c>
      <c r="U52" s="14">
        <v>79</v>
      </c>
      <c r="V52" s="14">
        <v>78</v>
      </c>
      <c r="W52" s="14">
        <v>60</v>
      </c>
      <c r="X52" s="15">
        <f t="shared" si="12"/>
        <v>53.099999999999994</v>
      </c>
      <c r="Y52" s="14">
        <v>74</v>
      </c>
      <c r="Z52" s="14">
        <v>79</v>
      </c>
      <c r="AA52" s="14">
        <v>90</v>
      </c>
      <c r="AB52" s="15">
        <f t="shared" si="18"/>
        <v>54.9</v>
      </c>
      <c r="AC52" s="14">
        <v>82</v>
      </c>
      <c r="AD52" s="14">
        <v>78</v>
      </c>
      <c r="AE52" s="14">
        <v>60</v>
      </c>
      <c r="AF52" s="15">
        <f t="shared" si="19"/>
        <v>54</v>
      </c>
      <c r="AG52" s="14">
        <v>74</v>
      </c>
      <c r="AH52" s="14">
        <v>79</v>
      </c>
      <c r="AI52" s="14">
        <v>90</v>
      </c>
      <c r="AJ52" s="15">
        <f t="shared" si="20"/>
        <v>54.9</v>
      </c>
      <c r="AK52" s="16">
        <f t="shared" si="23"/>
        <v>54.574999999999989</v>
      </c>
      <c r="AL52" s="14">
        <v>75.125</v>
      </c>
      <c r="AM52" s="17">
        <f t="shared" si="21"/>
        <v>78.356249999999989</v>
      </c>
      <c r="AN52" s="15" t="str">
        <f t="shared" si="22"/>
        <v>B+</v>
      </c>
      <c r="AO52" s="18">
        <v>5</v>
      </c>
      <c r="AP52" s="1"/>
      <c r="AQ52" s="1"/>
      <c r="AR52" s="1"/>
    </row>
    <row r="53" spans="1:44" ht="12.75" x14ac:dyDescent="0.2">
      <c r="A53" s="20">
        <v>3332230083</v>
      </c>
      <c r="B53" s="50" t="s">
        <v>313</v>
      </c>
      <c r="C53" s="21" t="s">
        <v>65</v>
      </c>
      <c r="D53" s="20" t="s">
        <v>64</v>
      </c>
      <c r="E53" s="14">
        <v>82</v>
      </c>
      <c r="F53" s="14">
        <v>80</v>
      </c>
      <c r="G53" s="14">
        <v>75</v>
      </c>
      <c r="H53" s="15">
        <f t="shared" si="14"/>
        <v>56.099999999999994</v>
      </c>
      <c r="I53" s="14">
        <v>80</v>
      </c>
      <c r="J53" s="14">
        <v>78</v>
      </c>
      <c r="K53" s="14">
        <v>75</v>
      </c>
      <c r="L53" s="15">
        <f t="shared" si="15"/>
        <v>54.9</v>
      </c>
      <c r="M53" s="14">
        <v>68</v>
      </c>
      <c r="N53" s="14">
        <v>79</v>
      </c>
      <c r="O53" s="14">
        <v>0</v>
      </c>
      <c r="P53" s="15">
        <f t="shared" si="16"/>
        <v>44.099999999999994</v>
      </c>
      <c r="Q53" s="14">
        <v>82</v>
      </c>
      <c r="R53" s="14">
        <v>80</v>
      </c>
      <c r="S53" s="14">
        <v>98</v>
      </c>
      <c r="T53" s="15">
        <f t="shared" si="17"/>
        <v>58.399999999999991</v>
      </c>
      <c r="U53" s="14">
        <v>79</v>
      </c>
      <c r="V53" s="14">
        <v>80</v>
      </c>
      <c r="W53" s="14">
        <v>88</v>
      </c>
      <c r="X53" s="15">
        <f t="shared" si="12"/>
        <v>56.5</v>
      </c>
      <c r="Y53" s="14">
        <v>80</v>
      </c>
      <c r="Z53" s="14">
        <v>80</v>
      </c>
      <c r="AA53" s="14">
        <v>100</v>
      </c>
      <c r="AB53" s="15">
        <f t="shared" si="18"/>
        <v>58</v>
      </c>
      <c r="AC53" s="14">
        <v>80</v>
      </c>
      <c r="AD53" s="14">
        <v>80</v>
      </c>
      <c r="AE53" s="14">
        <v>90</v>
      </c>
      <c r="AF53" s="15">
        <f t="shared" si="19"/>
        <v>57</v>
      </c>
      <c r="AG53" s="14">
        <v>80</v>
      </c>
      <c r="AH53" s="14">
        <v>80</v>
      </c>
      <c r="AI53" s="14">
        <v>100</v>
      </c>
      <c r="AJ53" s="15">
        <f t="shared" si="20"/>
        <v>58</v>
      </c>
      <c r="AK53" s="16">
        <f t="shared" si="23"/>
        <v>55.375</v>
      </c>
      <c r="AL53" s="14">
        <v>58.625</v>
      </c>
      <c r="AM53" s="17">
        <f t="shared" si="21"/>
        <v>75.03125</v>
      </c>
      <c r="AN53" s="15" t="str">
        <f t="shared" si="22"/>
        <v>B+</v>
      </c>
      <c r="AO53" s="18">
        <v>5</v>
      </c>
      <c r="AP53" s="1"/>
      <c r="AQ53" s="1"/>
      <c r="AR53" s="1"/>
    </row>
    <row r="54" spans="1:44" ht="12.75" x14ac:dyDescent="0.2">
      <c r="A54" s="20">
        <v>3332230087</v>
      </c>
      <c r="B54" s="50"/>
      <c r="C54" s="21" t="s">
        <v>63</v>
      </c>
      <c r="D54" s="20" t="s">
        <v>64</v>
      </c>
      <c r="E54" s="14">
        <v>78</v>
      </c>
      <c r="F54" s="14">
        <v>76</v>
      </c>
      <c r="G54" s="14">
        <v>85</v>
      </c>
      <c r="H54" s="15">
        <f t="shared" si="14"/>
        <v>54.7</v>
      </c>
      <c r="I54" s="14">
        <v>68</v>
      </c>
      <c r="J54" s="14">
        <v>76</v>
      </c>
      <c r="K54" s="14">
        <v>85</v>
      </c>
      <c r="L54" s="15">
        <f t="shared" si="15"/>
        <v>51.7</v>
      </c>
      <c r="M54" s="14">
        <v>0</v>
      </c>
      <c r="N54" s="14">
        <v>0</v>
      </c>
      <c r="O54" s="14">
        <v>0</v>
      </c>
      <c r="P54" s="15">
        <f t="shared" si="16"/>
        <v>0</v>
      </c>
      <c r="Q54" s="14">
        <v>78</v>
      </c>
      <c r="R54" s="14">
        <v>79</v>
      </c>
      <c r="S54" s="14">
        <v>90</v>
      </c>
      <c r="T54" s="15">
        <f t="shared" si="17"/>
        <v>56.099999999999994</v>
      </c>
      <c r="U54" s="14">
        <v>0</v>
      </c>
      <c r="V54" s="14">
        <v>75</v>
      </c>
      <c r="W54" s="14">
        <v>90</v>
      </c>
      <c r="X54" s="15">
        <f t="shared" si="12"/>
        <v>31.5</v>
      </c>
      <c r="Y54" s="24">
        <v>0</v>
      </c>
      <c r="Z54" s="24">
        <v>0</v>
      </c>
      <c r="AA54" s="24">
        <v>0</v>
      </c>
      <c r="AB54" s="15">
        <f t="shared" si="18"/>
        <v>0</v>
      </c>
      <c r="AC54" s="14">
        <v>0</v>
      </c>
      <c r="AD54" s="14">
        <v>75</v>
      </c>
      <c r="AE54" s="14">
        <v>90</v>
      </c>
      <c r="AF54" s="15">
        <f t="shared" si="19"/>
        <v>31.5</v>
      </c>
      <c r="AG54" s="24">
        <v>0</v>
      </c>
      <c r="AH54" s="24">
        <v>0</v>
      </c>
      <c r="AI54" s="24">
        <v>0</v>
      </c>
      <c r="AJ54" s="15">
        <f t="shared" si="20"/>
        <v>0</v>
      </c>
      <c r="AK54" s="16">
        <f t="shared" si="23"/>
        <v>28.1875</v>
      </c>
      <c r="AL54" s="14">
        <v>0</v>
      </c>
      <c r="AM54" s="17">
        <f t="shared" si="21"/>
        <v>33.1875</v>
      </c>
      <c r="AN54" s="15" t="str">
        <f t="shared" si="22"/>
        <v>E</v>
      </c>
      <c r="AO54" s="18">
        <v>5</v>
      </c>
      <c r="AP54" s="1"/>
      <c r="AQ54" s="1"/>
      <c r="AR54" s="1"/>
    </row>
    <row r="55" spans="1:44" ht="12.75" x14ac:dyDescent="0.2">
      <c r="A55" s="20">
        <v>3332230089</v>
      </c>
      <c r="B55" s="50" t="s">
        <v>316</v>
      </c>
      <c r="C55" s="21" t="s">
        <v>66</v>
      </c>
      <c r="D55" s="20" t="s">
        <v>64</v>
      </c>
      <c r="E55" s="14">
        <v>80</v>
      </c>
      <c r="F55" s="14">
        <v>78</v>
      </c>
      <c r="G55" s="14">
        <v>90</v>
      </c>
      <c r="H55" s="15">
        <f t="shared" si="14"/>
        <v>56.4</v>
      </c>
      <c r="I55" s="14">
        <v>80</v>
      </c>
      <c r="J55" s="14">
        <v>78</v>
      </c>
      <c r="K55" s="14">
        <v>90</v>
      </c>
      <c r="L55" s="15">
        <f t="shared" si="15"/>
        <v>56.4</v>
      </c>
      <c r="M55" s="14">
        <v>45</v>
      </c>
      <c r="N55" s="14">
        <v>80</v>
      </c>
      <c r="O55" s="14">
        <v>85</v>
      </c>
      <c r="P55" s="15">
        <f t="shared" si="16"/>
        <v>46</v>
      </c>
      <c r="Q55" s="14">
        <v>85</v>
      </c>
      <c r="R55" s="14">
        <v>80</v>
      </c>
      <c r="S55" s="14">
        <v>98</v>
      </c>
      <c r="T55" s="15">
        <f t="shared" si="17"/>
        <v>59.3</v>
      </c>
      <c r="U55" s="14">
        <v>79</v>
      </c>
      <c r="V55" s="14">
        <v>80</v>
      </c>
      <c r="W55" s="14">
        <v>80</v>
      </c>
      <c r="X55" s="15">
        <f t="shared" si="12"/>
        <v>55.7</v>
      </c>
      <c r="Y55" s="14">
        <v>80</v>
      </c>
      <c r="Z55" s="14">
        <v>80</v>
      </c>
      <c r="AA55" s="14">
        <v>95</v>
      </c>
      <c r="AB55" s="15">
        <f t="shared" si="18"/>
        <v>57.5</v>
      </c>
      <c r="AC55" s="14">
        <v>79</v>
      </c>
      <c r="AD55" s="14">
        <v>80</v>
      </c>
      <c r="AE55" s="14">
        <v>80</v>
      </c>
      <c r="AF55" s="15">
        <f t="shared" si="19"/>
        <v>55.7</v>
      </c>
      <c r="AG55" s="14">
        <v>80</v>
      </c>
      <c r="AH55" s="14">
        <v>80</v>
      </c>
      <c r="AI55" s="14">
        <v>95</v>
      </c>
      <c r="AJ55" s="15">
        <f t="shared" si="20"/>
        <v>57.5</v>
      </c>
      <c r="AK55" s="16">
        <f t="shared" si="23"/>
        <v>55.5625</v>
      </c>
      <c r="AL55" s="14">
        <v>58.825000000000003</v>
      </c>
      <c r="AM55" s="17">
        <f t="shared" si="21"/>
        <v>75.268749999999997</v>
      </c>
      <c r="AN55" s="15" t="str">
        <f t="shared" si="22"/>
        <v>B+</v>
      </c>
      <c r="AO55" s="18">
        <v>5</v>
      </c>
      <c r="AP55" s="1"/>
      <c r="AQ55" s="1"/>
      <c r="AR55" s="1"/>
    </row>
    <row r="56" spans="1:44" ht="12.75" x14ac:dyDescent="0.2">
      <c r="A56" s="12">
        <v>3332230088</v>
      </c>
      <c r="B56" s="50" t="s">
        <v>315</v>
      </c>
      <c r="C56" s="19" t="s">
        <v>69</v>
      </c>
      <c r="D56" s="12" t="s">
        <v>68</v>
      </c>
      <c r="E56" s="14">
        <v>75</v>
      </c>
      <c r="F56" s="14">
        <v>78</v>
      </c>
      <c r="G56" s="14">
        <v>70</v>
      </c>
      <c r="H56" s="15">
        <f t="shared" si="14"/>
        <v>52.9</v>
      </c>
      <c r="I56" s="14">
        <v>76</v>
      </c>
      <c r="J56" s="14">
        <v>78</v>
      </c>
      <c r="K56" s="14">
        <v>75</v>
      </c>
      <c r="L56" s="15">
        <f t="shared" si="15"/>
        <v>53.7</v>
      </c>
      <c r="M56" s="14">
        <v>85</v>
      </c>
      <c r="N56" s="14">
        <v>80</v>
      </c>
      <c r="O56" s="14">
        <v>90</v>
      </c>
      <c r="P56" s="15">
        <f t="shared" si="16"/>
        <v>58.5</v>
      </c>
      <c r="Q56" s="14">
        <v>80</v>
      </c>
      <c r="R56" s="14">
        <v>78</v>
      </c>
      <c r="S56" s="14">
        <v>98</v>
      </c>
      <c r="T56" s="15">
        <f t="shared" si="17"/>
        <v>57.2</v>
      </c>
      <c r="U56" s="14">
        <v>92.5</v>
      </c>
      <c r="V56" s="14">
        <v>80</v>
      </c>
      <c r="W56" s="14">
        <v>96</v>
      </c>
      <c r="X56" s="15">
        <f t="shared" si="12"/>
        <v>61.35</v>
      </c>
      <c r="Y56" s="14">
        <v>85</v>
      </c>
      <c r="Z56" s="14">
        <v>80</v>
      </c>
      <c r="AA56" s="14">
        <v>88</v>
      </c>
      <c r="AB56" s="15">
        <f t="shared" si="18"/>
        <v>58.3</v>
      </c>
      <c r="AC56" s="14">
        <v>85.6</v>
      </c>
      <c r="AD56" s="14">
        <v>80</v>
      </c>
      <c r="AE56" s="14">
        <v>96</v>
      </c>
      <c r="AF56" s="15">
        <f t="shared" si="19"/>
        <v>59.279999999999994</v>
      </c>
      <c r="AG56" s="14">
        <v>88</v>
      </c>
      <c r="AH56" s="14">
        <v>80</v>
      </c>
      <c r="AI56" s="14">
        <v>88</v>
      </c>
      <c r="AJ56" s="15">
        <f t="shared" si="20"/>
        <v>59.2</v>
      </c>
      <c r="AK56" s="16">
        <f t="shared" si="23"/>
        <v>57.553750000000001</v>
      </c>
      <c r="AL56" s="14">
        <v>83.325000000000003</v>
      </c>
      <c r="AM56" s="17">
        <f t="shared" si="21"/>
        <v>83.385000000000005</v>
      </c>
      <c r="AN56" s="15" t="str">
        <f t="shared" si="22"/>
        <v>A-</v>
      </c>
      <c r="AO56" s="18">
        <v>5</v>
      </c>
      <c r="AP56" s="1"/>
      <c r="AQ56" s="1"/>
      <c r="AR56" s="1"/>
    </row>
    <row r="57" spans="1:44" ht="12.75" x14ac:dyDescent="0.2">
      <c r="A57" s="12">
        <v>3332230090</v>
      </c>
      <c r="B57" s="50" t="s">
        <v>317</v>
      </c>
      <c r="C57" s="19" t="s">
        <v>67</v>
      </c>
      <c r="D57" s="12" t="s">
        <v>68</v>
      </c>
      <c r="E57" s="14">
        <v>65</v>
      </c>
      <c r="F57" s="14">
        <v>78</v>
      </c>
      <c r="G57" s="14">
        <v>70</v>
      </c>
      <c r="H57" s="15">
        <f t="shared" si="14"/>
        <v>49.9</v>
      </c>
      <c r="I57" s="14">
        <v>70</v>
      </c>
      <c r="J57" s="14">
        <v>78</v>
      </c>
      <c r="K57" s="14">
        <v>70</v>
      </c>
      <c r="L57" s="15">
        <f t="shared" si="15"/>
        <v>51.4</v>
      </c>
      <c r="M57" s="14">
        <v>82</v>
      </c>
      <c r="N57" s="14">
        <v>82</v>
      </c>
      <c r="O57" s="14">
        <v>88</v>
      </c>
      <c r="P57" s="15">
        <f t="shared" si="16"/>
        <v>58</v>
      </c>
      <c r="Q57" s="14">
        <v>60</v>
      </c>
      <c r="R57" s="14">
        <v>78</v>
      </c>
      <c r="S57" s="14">
        <v>95</v>
      </c>
      <c r="T57" s="15">
        <f t="shared" si="17"/>
        <v>50.9</v>
      </c>
      <c r="U57" s="14">
        <v>80.5</v>
      </c>
      <c r="V57" s="14">
        <v>79</v>
      </c>
      <c r="W57" s="14">
        <v>96</v>
      </c>
      <c r="X57" s="15">
        <f t="shared" si="12"/>
        <v>57.449999999999996</v>
      </c>
      <c r="Y57" s="14">
        <v>70</v>
      </c>
      <c r="Z57" s="14">
        <v>86</v>
      </c>
      <c r="AA57" s="14">
        <v>98</v>
      </c>
      <c r="AB57" s="15">
        <f t="shared" si="18"/>
        <v>56.599999999999994</v>
      </c>
      <c r="AC57" s="14">
        <v>81.7</v>
      </c>
      <c r="AD57" s="14">
        <v>79</v>
      </c>
      <c r="AE57" s="14">
        <v>96</v>
      </c>
      <c r="AF57" s="15">
        <f t="shared" si="19"/>
        <v>57.81</v>
      </c>
      <c r="AG57" s="14">
        <v>70</v>
      </c>
      <c r="AH57" s="14">
        <v>80</v>
      </c>
      <c r="AI57" s="14">
        <v>98</v>
      </c>
      <c r="AJ57" s="15">
        <f t="shared" si="20"/>
        <v>54.8</v>
      </c>
      <c r="AK57" s="16">
        <f t="shared" si="23"/>
        <v>54.607500000000002</v>
      </c>
      <c r="AL57" s="14">
        <v>83.775000000000006</v>
      </c>
      <c r="AM57" s="17">
        <f t="shared" si="21"/>
        <v>80.55125000000001</v>
      </c>
      <c r="AN57" s="15" t="str">
        <f t="shared" si="22"/>
        <v>A-</v>
      </c>
      <c r="AO57" s="18">
        <v>5</v>
      </c>
      <c r="AP57" s="1"/>
      <c r="AQ57" s="1"/>
      <c r="AR57" s="1"/>
    </row>
    <row r="58" spans="1:44" ht="12.75" x14ac:dyDescent="0.2">
      <c r="A58" s="12">
        <v>3332230093</v>
      </c>
      <c r="B58" s="50" t="s">
        <v>319</v>
      </c>
      <c r="C58" s="19" t="s">
        <v>70</v>
      </c>
      <c r="D58" s="12" t="s">
        <v>68</v>
      </c>
      <c r="E58" s="14">
        <v>78</v>
      </c>
      <c r="F58" s="14">
        <v>78</v>
      </c>
      <c r="G58" s="14">
        <v>70</v>
      </c>
      <c r="H58" s="15">
        <f t="shared" si="14"/>
        <v>53.8</v>
      </c>
      <c r="I58" s="14">
        <v>60</v>
      </c>
      <c r="J58" s="14">
        <v>78</v>
      </c>
      <c r="K58" s="14">
        <v>75</v>
      </c>
      <c r="L58" s="15">
        <f t="shared" si="15"/>
        <v>48.9</v>
      </c>
      <c r="M58" s="14">
        <v>83</v>
      </c>
      <c r="N58" s="14">
        <v>76</v>
      </c>
      <c r="O58" s="14">
        <v>83</v>
      </c>
      <c r="P58" s="15">
        <f t="shared" si="16"/>
        <v>56</v>
      </c>
      <c r="Q58" s="14">
        <v>70</v>
      </c>
      <c r="R58" s="14">
        <v>78</v>
      </c>
      <c r="S58" s="14">
        <v>80</v>
      </c>
      <c r="T58" s="15">
        <f t="shared" si="17"/>
        <v>52.4</v>
      </c>
      <c r="U58" s="14">
        <v>81</v>
      </c>
      <c r="V58" s="14">
        <v>77</v>
      </c>
      <c r="W58" s="14">
        <v>84</v>
      </c>
      <c r="X58" s="15">
        <f t="shared" ref="X58:X77" si="24">SUM((U58*0.3)+(V58*0.3)+(W58*0.1))</f>
        <v>55.8</v>
      </c>
      <c r="Y58" s="14">
        <v>50</v>
      </c>
      <c r="Z58" s="14">
        <v>80</v>
      </c>
      <c r="AA58" s="14">
        <v>47</v>
      </c>
      <c r="AB58" s="15">
        <f t="shared" si="18"/>
        <v>43.7</v>
      </c>
      <c r="AC58" s="14">
        <v>81.5</v>
      </c>
      <c r="AD58" s="14">
        <v>77</v>
      </c>
      <c r="AE58" s="14">
        <v>84</v>
      </c>
      <c r="AF58" s="15">
        <f t="shared" si="19"/>
        <v>55.949999999999996</v>
      </c>
      <c r="AG58" s="14">
        <v>68</v>
      </c>
      <c r="AH58" s="14">
        <v>80</v>
      </c>
      <c r="AI58" s="14">
        <v>47</v>
      </c>
      <c r="AJ58" s="15">
        <f t="shared" si="20"/>
        <v>49.1</v>
      </c>
      <c r="AK58" s="16">
        <f t="shared" si="23"/>
        <v>51.956249999999997</v>
      </c>
      <c r="AL58" s="14">
        <v>81.525000000000006</v>
      </c>
      <c r="AM58" s="17">
        <f t="shared" si="21"/>
        <v>77.337500000000006</v>
      </c>
      <c r="AN58" s="15" t="str">
        <f t="shared" si="22"/>
        <v>B+</v>
      </c>
      <c r="AO58" s="18">
        <v>5</v>
      </c>
      <c r="AP58" s="1"/>
      <c r="AQ58" s="1"/>
      <c r="AR58" s="1"/>
    </row>
    <row r="59" spans="1:44" ht="12.75" x14ac:dyDescent="0.2">
      <c r="A59" s="20">
        <v>3332230036</v>
      </c>
      <c r="B59" s="50" t="s">
        <v>282</v>
      </c>
      <c r="C59" s="21" t="s">
        <v>71</v>
      </c>
      <c r="D59" s="20" t="s">
        <v>72</v>
      </c>
      <c r="E59" s="14">
        <v>80</v>
      </c>
      <c r="F59" s="14">
        <v>72</v>
      </c>
      <c r="G59" s="14">
        <v>75</v>
      </c>
      <c r="H59" s="15">
        <f t="shared" si="14"/>
        <v>53.099999999999994</v>
      </c>
      <c r="I59" s="14">
        <v>84</v>
      </c>
      <c r="J59" s="14">
        <v>72</v>
      </c>
      <c r="K59" s="14">
        <v>75</v>
      </c>
      <c r="L59" s="15">
        <f t="shared" si="15"/>
        <v>54.3</v>
      </c>
      <c r="M59" s="14">
        <v>88</v>
      </c>
      <c r="N59" s="14">
        <v>90</v>
      </c>
      <c r="O59" s="14">
        <v>90</v>
      </c>
      <c r="P59" s="15">
        <f t="shared" si="16"/>
        <v>62.4</v>
      </c>
      <c r="Q59" s="14">
        <v>77</v>
      </c>
      <c r="R59" s="14">
        <v>85</v>
      </c>
      <c r="S59" s="14">
        <v>100</v>
      </c>
      <c r="T59" s="15">
        <f t="shared" si="17"/>
        <v>58.599999999999994</v>
      </c>
      <c r="U59" s="14">
        <v>90</v>
      </c>
      <c r="V59" s="14">
        <v>93</v>
      </c>
      <c r="W59" s="14">
        <v>60</v>
      </c>
      <c r="X59" s="15">
        <f t="shared" si="24"/>
        <v>60.9</v>
      </c>
      <c r="Y59" s="14">
        <v>85</v>
      </c>
      <c r="Z59" s="14">
        <v>87</v>
      </c>
      <c r="AA59" s="14">
        <v>100</v>
      </c>
      <c r="AB59" s="15">
        <f t="shared" si="18"/>
        <v>61.599999999999994</v>
      </c>
      <c r="AC59" s="14">
        <v>90</v>
      </c>
      <c r="AD59" s="14">
        <v>93</v>
      </c>
      <c r="AE59" s="14">
        <v>60</v>
      </c>
      <c r="AF59" s="15">
        <f t="shared" si="19"/>
        <v>60.9</v>
      </c>
      <c r="AG59" s="14">
        <v>84</v>
      </c>
      <c r="AH59" s="14">
        <v>87</v>
      </c>
      <c r="AI59" s="14">
        <v>100</v>
      </c>
      <c r="AJ59" s="15">
        <f t="shared" si="20"/>
        <v>61.3</v>
      </c>
      <c r="AK59" s="16">
        <f t="shared" si="23"/>
        <v>59.137499999999996</v>
      </c>
      <c r="AL59" s="14">
        <v>86.625</v>
      </c>
      <c r="AM59" s="17">
        <f t="shared" si="21"/>
        <v>85.793749999999989</v>
      </c>
      <c r="AN59" s="15" t="str">
        <f t="shared" si="22"/>
        <v>A</v>
      </c>
      <c r="AO59" s="18">
        <v>5</v>
      </c>
      <c r="AP59" s="1"/>
      <c r="AQ59" s="1"/>
      <c r="AR59" s="1"/>
    </row>
    <row r="60" spans="1:44" ht="12.75" x14ac:dyDescent="0.2">
      <c r="A60" s="20">
        <v>3332230097</v>
      </c>
      <c r="B60" s="50">
        <v>90405</v>
      </c>
      <c r="C60" s="21" t="s">
        <v>73</v>
      </c>
      <c r="D60" s="20" t="s">
        <v>72</v>
      </c>
      <c r="E60" s="14">
        <v>0</v>
      </c>
      <c r="F60" s="14">
        <v>72</v>
      </c>
      <c r="G60" s="14">
        <v>30</v>
      </c>
      <c r="H60" s="15">
        <f t="shared" si="14"/>
        <v>24.599999999999998</v>
      </c>
      <c r="I60" s="14">
        <v>80</v>
      </c>
      <c r="J60" s="14">
        <v>72</v>
      </c>
      <c r="K60" s="14">
        <v>30</v>
      </c>
      <c r="L60" s="15">
        <f t="shared" si="15"/>
        <v>48.599999999999994</v>
      </c>
      <c r="M60" s="14">
        <v>65</v>
      </c>
      <c r="N60" s="14">
        <v>83</v>
      </c>
      <c r="O60" s="14">
        <v>80</v>
      </c>
      <c r="P60" s="15">
        <f t="shared" si="16"/>
        <v>52.4</v>
      </c>
      <c r="Q60" s="14">
        <v>68</v>
      </c>
      <c r="R60" s="14">
        <v>75</v>
      </c>
      <c r="S60" s="14">
        <v>85</v>
      </c>
      <c r="T60" s="15">
        <f t="shared" si="17"/>
        <v>51.4</v>
      </c>
      <c r="U60" s="14">
        <v>74.5</v>
      </c>
      <c r="V60" s="14">
        <v>90</v>
      </c>
      <c r="W60" s="14">
        <v>50</v>
      </c>
      <c r="X60" s="15">
        <f t="shared" si="24"/>
        <v>54.349999999999994</v>
      </c>
      <c r="Y60" s="14">
        <v>78</v>
      </c>
      <c r="Z60" s="14">
        <v>86</v>
      </c>
      <c r="AA60" s="14">
        <v>100</v>
      </c>
      <c r="AB60" s="15">
        <f t="shared" si="18"/>
        <v>59.2</v>
      </c>
      <c r="AC60" s="14">
        <v>74.5</v>
      </c>
      <c r="AD60" s="14">
        <v>90</v>
      </c>
      <c r="AE60" s="14">
        <v>50</v>
      </c>
      <c r="AF60" s="15">
        <f t="shared" si="19"/>
        <v>54.349999999999994</v>
      </c>
      <c r="AG60" s="14">
        <v>81</v>
      </c>
      <c r="AH60" s="14">
        <v>86</v>
      </c>
      <c r="AI60" s="14">
        <v>100</v>
      </c>
      <c r="AJ60" s="15">
        <f t="shared" si="20"/>
        <v>60.1</v>
      </c>
      <c r="AK60" s="16">
        <f t="shared" si="23"/>
        <v>50.625</v>
      </c>
      <c r="AL60" s="14">
        <v>83.025000000000006</v>
      </c>
      <c r="AM60" s="17">
        <f t="shared" si="21"/>
        <v>76.381249999999994</v>
      </c>
      <c r="AN60" s="15" t="str">
        <f t="shared" si="22"/>
        <v>B+</v>
      </c>
      <c r="AO60" s="18">
        <v>5</v>
      </c>
      <c r="AP60" s="1"/>
      <c r="AQ60" s="1"/>
      <c r="AR60" s="1"/>
    </row>
    <row r="61" spans="1:44" ht="12.75" x14ac:dyDescent="0.2">
      <c r="A61" s="20">
        <v>3332230102</v>
      </c>
      <c r="B61" s="50" t="s">
        <v>324</v>
      </c>
      <c r="C61" s="21" t="s">
        <v>74</v>
      </c>
      <c r="D61" s="20" t="s">
        <v>72</v>
      </c>
      <c r="E61" s="14">
        <v>82</v>
      </c>
      <c r="F61" s="14">
        <v>72</v>
      </c>
      <c r="G61" s="14">
        <v>50</v>
      </c>
      <c r="H61" s="15">
        <f t="shared" si="14"/>
        <v>51.199999999999996</v>
      </c>
      <c r="I61" s="14">
        <v>78</v>
      </c>
      <c r="J61" s="14">
        <v>72</v>
      </c>
      <c r="K61" s="14">
        <v>50</v>
      </c>
      <c r="L61" s="15">
        <f t="shared" si="15"/>
        <v>50</v>
      </c>
      <c r="M61" s="14">
        <v>75</v>
      </c>
      <c r="N61" s="14">
        <v>83</v>
      </c>
      <c r="O61" s="14">
        <v>40</v>
      </c>
      <c r="P61" s="15">
        <f t="shared" si="16"/>
        <v>51.4</v>
      </c>
      <c r="Q61" s="14">
        <v>78</v>
      </c>
      <c r="R61" s="14">
        <v>79</v>
      </c>
      <c r="S61" s="14">
        <v>70</v>
      </c>
      <c r="T61" s="15">
        <f t="shared" si="17"/>
        <v>54.099999999999994</v>
      </c>
      <c r="U61" s="14">
        <v>88.5</v>
      </c>
      <c r="V61" s="14">
        <v>83</v>
      </c>
      <c r="W61" s="14">
        <v>60</v>
      </c>
      <c r="X61" s="15">
        <f t="shared" si="24"/>
        <v>57.45</v>
      </c>
      <c r="Y61" s="14">
        <v>80</v>
      </c>
      <c r="Z61" s="14">
        <v>78</v>
      </c>
      <c r="AA61" s="14">
        <v>90</v>
      </c>
      <c r="AB61" s="15">
        <f t="shared" si="18"/>
        <v>56.4</v>
      </c>
      <c r="AC61" s="14">
        <v>90</v>
      </c>
      <c r="AD61" s="14">
        <v>83</v>
      </c>
      <c r="AE61" s="14">
        <v>60</v>
      </c>
      <c r="AF61" s="15">
        <f t="shared" si="19"/>
        <v>57.9</v>
      </c>
      <c r="AG61" s="14">
        <v>85</v>
      </c>
      <c r="AH61" s="14">
        <v>78</v>
      </c>
      <c r="AI61" s="14">
        <v>98</v>
      </c>
      <c r="AJ61" s="15">
        <f t="shared" si="20"/>
        <v>58.7</v>
      </c>
      <c r="AK61" s="16">
        <f t="shared" si="23"/>
        <v>54.64374999999999</v>
      </c>
      <c r="AL61" s="14">
        <v>81.825000000000003</v>
      </c>
      <c r="AM61" s="17">
        <f t="shared" si="21"/>
        <v>80.099999999999994</v>
      </c>
      <c r="AN61" s="15" t="str">
        <f t="shared" si="22"/>
        <v>A-</v>
      </c>
      <c r="AO61" s="18">
        <v>5</v>
      </c>
      <c r="AP61" s="1"/>
      <c r="AQ61" s="1"/>
      <c r="AR61" s="1"/>
    </row>
    <row r="62" spans="1:44" ht="12.75" x14ac:dyDescent="0.2">
      <c r="A62" s="12">
        <v>3332230025</v>
      </c>
      <c r="B62" s="50" t="s">
        <v>273</v>
      </c>
      <c r="C62" s="19" t="s">
        <v>75</v>
      </c>
      <c r="D62" s="12" t="s">
        <v>76</v>
      </c>
      <c r="E62" s="14">
        <v>77</v>
      </c>
      <c r="F62" s="14">
        <v>85</v>
      </c>
      <c r="G62" s="14">
        <v>100</v>
      </c>
      <c r="H62" s="15">
        <f t="shared" si="14"/>
        <v>58.599999999999994</v>
      </c>
      <c r="I62" s="14">
        <v>86</v>
      </c>
      <c r="J62" s="14">
        <v>85</v>
      </c>
      <c r="K62" s="14">
        <v>100</v>
      </c>
      <c r="L62" s="15">
        <f t="shared" si="15"/>
        <v>61.3</v>
      </c>
      <c r="M62" s="14">
        <v>80</v>
      </c>
      <c r="N62" s="14">
        <v>80</v>
      </c>
      <c r="O62" s="14">
        <v>100</v>
      </c>
      <c r="P62" s="15">
        <f t="shared" si="16"/>
        <v>58</v>
      </c>
      <c r="Q62" s="14">
        <v>80</v>
      </c>
      <c r="R62" s="14">
        <v>80</v>
      </c>
      <c r="S62" s="14">
        <v>98</v>
      </c>
      <c r="T62" s="15">
        <f t="shared" si="17"/>
        <v>57.8</v>
      </c>
      <c r="U62" s="14">
        <v>92</v>
      </c>
      <c r="V62" s="14">
        <v>87</v>
      </c>
      <c r="W62" s="14">
        <v>80</v>
      </c>
      <c r="X62" s="15">
        <f t="shared" si="24"/>
        <v>61.699999999999996</v>
      </c>
      <c r="Y62" s="14">
        <v>90</v>
      </c>
      <c r="Z62" s="14">
        <v>95</v>
      </c>
      <c r="AA62" s="14">
        <v>100</v>
      </c>
      <c r="AB62" s="15">
        <f t="shared" si="18"/>
        <v>65.5</v>
      </c>
      <c r="AC62" s="14">
        <v>90</v>
      </c>
      <c r="AD62" s="14">
        <v>87</v>
      </c>
      <c r="AE62" s="14">
        <v>80</v>
      </c>
      <c r="AF62" s="15">
        <f t="shared" si="19"/>
        <v>61.099999999999994</v>
      </c>
      <c r="AG62" s="14">
        <v>91</v>
      </c>
      <c r="AH62" s="14">
        <v>95</v>
      </c>
      <c r="AI62" s="14">
        <v>100</v>
      </c>
      <c r="AJ62" s="15">
        <f t="shared" si="20"/>
        <v>65.8</v>
      </c>
      <c r="AK62" s="16">
        <f t="shared" si="23"/>
        <v>61.225000000000001</v>
      </c>
      <c r="AL62" s="14">
        <v>83.275000000000006</v>
      </c>
      <c r="AM62" s="17">
        <f t="shared" si="21"/>
        <v>87.043750000000003</v>
      </c>
      <c r="AN62" s="15" t="str">
        <f t="shared" si="22"/>
        <v>A</v>
      </c>
      <c r="AO62" s="18">
        <v>5</v>
      </c>
      <c r="AP62" s="1"/>
      <c r="AQ62" s="1"/>
      <c r="AR62" s="1"/>
    </row>
    <row r="63" spans="1:44" ht="12.75" x14ac:dyDescent="0.2">
      <c r="A63" s="12">
        <v>3332230086</v>
      </c>
      <c r="B63" s="51" t="s">
        <v>314</v>
      </c>
      <c r="C63" s="19" t="s">
        <v>77</v>
      </c>
      <c r="D63" s="12" t="s">
        <v>76</v>
      </c>
      <c r="E63" s="14">
        <v>79</v>
      </c>
      <c r="F63" s="14">
        <v>80</v>
      </c>
      <c r="G63" s="14">
        <v>98</v>
      </c>
      <c r="H63" s="15">
        <f t="shared" si="14"/>
        <v>57.5</v>
      </c>
      <c r="I63" s="14">
        <v>85</v>
      </c>
      <c r="J63" s="14">
        <v>80</v>
      </c>
      <c r="K63" s="14">
        <v>98</v>
      </c>
      <c r="L63" s="15">
        <f t="shared" si="15"/>
        <v>59.3</v>
      </c>
      <c r="M63" s="14">
        <v>80</v>
      </c>
      <c r="N63" s="14">
        <v>82</v>
      </c>
      <c r="O63" s="14">
        <v>95</v>
      </c>
      <c r="P63" s="15">
        <f t="shared" si="16"/>
        <v>58.099999999999994</v>
      </c>
      <c r="Q63" s="14">
        <v>78</v>
      </c>
      <c r="R63" s="14">
        <v>82</v>
      </c>
      <c r="S63" s="14">
        <v>98</v>
      </c>
      <c r="T63" s="15">
        <f t="shared" si="17"/>
        <v>57.8</v>
      </c>
      <c r="U63" s="14">
        <v>82</v>
      </c>
      <c r="V63" s="14">
        <v>85</v>
      </c>
      <c r="W63" s="14">
        <v>90</v>
      </c>
      <c r="X63" s="15">
        <f t="shared" si="24"/>
        <v>59.099999999999994</v>
      </c>
      <c r="Y63" s="14">
        <v>81</v>
      </c>
      <c r="Z63" s="14">
        <v>95</v>
      </c>
      <c r="AA63" s="14">
        <v>100</v>
      </c>
      <c r="AB63" s="15">
        <f t="shared" si="18"/>
        <v>62.8</v>
      </c>
      <c r="AC63" s="14">
        <v>85</v>
      </c>
      <c r="AD63" s="14">
        <v>85</v>
      </c>
      <c r="AE63" s="14">
        <v>90</v>
      </c>
      <c r="AF63" s="15">
        <f t="shared" si="19"/>
        <v>60</v>
      </c>
      <c r="AG63" s="14">
        <v>86</v>
      </c>
      <c r="AH63" s="14">
        <v>95</v>
      </c>
      <c r="AI63" s="14">
        <v>100</v>
      </c>
      <c r="AJ63" s="15">
        <f t="shared" si="20"/>
        <v>64.3</v>
      </c>
      <c r="AK63" s="16">
        <f t="shared" si="23"/>
        <v>59.862499999999997</v>
      </c>
      <c r="AL63" s="14">
        <v>84.325000000000003</v>
      </c>
      <c r="AM63" s="17">
        <f t="shared" si="21"/>
        <v>85.943749999999994</v>
      </c>
      <c r="AN63" s="15" t="str">
        <f t="shared" si="22"/>
        <v>A</v>
      </c>
      <c r="AO63" s="18">
        <v>5</v>
      </c>
      <c r="AP63" s="1"/>
      <c r="AQ63" s="1"/>
      <c r="AR63" s="1"/>
    </row>
    <row r="64" spans="1:44" ht="12.75" x14ac:dyDescent="0.2">
      <c r="A64" s="12">
        <v>3332230099</v>
      </c>
      <c r="B64" s="50" t="s">
        <v>322</v>
      </c>
      <c r="C64" s="19" t="s">
        <v>78</v>
      </c>
      <c r="D64" s="12" t="s">
        <v>76</v>
      </c>
      <c r="E64" s="14">
        <v>60</v>
      </c>
      <c r="F64" s="14">
        <v>80</v>
      </c>
      <c r="G64" s="14">
        <v>70</v>
      </c>
      <c r="H64" s="15">
        <f t="shared" si="14"/>
        <v>49</v>
      </c>
      <c r="I64" s="14">
        <v>75</v>
      </c>
      <c r="J64" s="14">
        <v>80</v>
      </c>
      <c r="K64" s="14">
        <v>70</v>
      </c>
      <c r="L64" s="15">
        <f t="shared" si="15"/>
        <v>53.5</v>
      </c>
      <c r="M64" s="14">
        <v>72</v>
      </c>
      <c r="N64" s="14">
        <v>80</v>
      </c>
      <c r="O64" s="14">
        <v>90</v>
      </c>
      <c r="P64" s="15">
        <f t="shared" si="16"/>
        <v>54.599999999999994</v>
      </c>
      <c r="Q64" s="14">
        <v>65</v>
      </c>
      <c r="R64" s="14">
        <v>82</v>
      </c>
      <c r="S64" s="14">
        <v>92</v>
      </c>
      <c r="T64" s="15">
        <f t="shared" si="17"/>
        <v>53.3</v>
      </c>
      <c r="U64" s="14">
        <v>68</v>
      </c>
      <c r="V64" s="14">
        <v>81</v>
      </c>
      <c r="W64" s="14">
        <v>70</v>
      </c>
      <c r="X64" s="15">
        <f t="shared" si="24"/>
        <v>51.7</v>
      </c>
      <c r="Y64" s="14">
        <v>60</v>
      </c>
      <c r="Z64" s="14">
        <v>80</v>
      </c>
      <c r="AA64" s="14">
        <v>85</v>
      </c>
      <c r="AB64" s="15">
        <f t="shared" si="18"/>
        <v>50.5</v>
      </c>
      <c r="AC64" s="14">
        <v>74</v>
      </c>
      <c r="AD64" s="14">
        <v>81</v>
      </c>
      <c r="AE64" s="14">
        <v>70</v>
      </c>
      <c r="AF64" s="15">
        <f t="shared" si="19"/>
        <v>53.5</v>
      </c>
      <c r="AG64" s="14">
        <v>75</v>
      </c>
      <c r="AH64" s="14">
        <v>80</v>
      </c>
      <c r="AI64" s="14">
        <v>85</v>
      </c>
      <c r="AJ64" s="15">
        <f t="shared" si="20"/>
        <v>55</v>
      </c>
      <c r="AK64" s="16">
        <f t="shared" si="23"/>
        <v>52.637499999999996</v>
      </c>
      <c r="AL64" s="14">
        <v>80.724999999999994</v>
      </c>
      <c r="AM64" s="17">
        <f t="shared" si="21"/>
        <v>77.818749999999994</v>
      </c>
      <c r="AN64" s="15" t="str">
        <f t="shared" si="22"/>
        <v>B+</v>
      </c>
      <c r="AO64" s="18">
        <v>5</v>
      </c>
      <c r="AP64" s="1"/>
      <c r="AQ64" s="1"/>
      <c r="AR64" s="1"/>
    </row>
    <row r="65" spans="1:44" ht="12.75" x14ac:dyDescent="0.2">
      <c r="A65" s="20">
        <v>3332230091</v>
      </c>
      <c r="B65" s="50" t="s">
        <v>318</v>
      </c>
      <c r="C65" s="21" t="s">
        <v>79</v>
      </c>
      <c r="D65" s="20" t="s">
        <v>80</v>
      </c>
      <c r="E65" s="14">
        <v>72</v>
      </c>
      <c r="F65" s="14">
        <v>78</v>
      </c>
      <c r="G65" s="14">
        <v>65</v>
      </c>
      <c r="H65" s="15">
        <f t="shared" si="14"/>
        <v>51.5</v>
      </c>
      <c r="I65" s="14">
        <v>70</v>
      </c>
      <c r="J65" s="14">
        <v>78</v>
      </c>
      <c r="K65" s="14">
        <v>65</v>
      </c>
      <c r="L65" s="15">
        <f t="shared" si="15"/>
        <v>50.9</v>
      </c>
      <c r="M65" s="14">
        <v>65</v>
      </c>
      <c r="N65" s="14">
        <v>78</v>
      </c>
      <c r="O65" s="14">
        <v>85</v>
      </c>
      <c r="P65" s="15">
        <f t="shared" si="16"/>
        <v>51.4</v>
      </c>
      <c r="Q65" s="14">
        <v>0</v>
      </c>
      <c r="R65" s="14">
        <v>80</v>
      </c>
      <c r="S65" s="14">
        <v>85</v>
      </c>
      <c r="T65" s="15">
        <f t="shared" si="17"/>
        <v>32.5</v>
      </c>
      <c r="U65" s="14">
        <v>0</v>
      </c>
      <c r="V65" s="14">
        <v>80</v>
      </c>
      <c r="W65" s="14">
        <v>84</v>
      </c>
      <c r="X65" s="15">
        <f t="shared" si="24"/>
        <v>32.4</v>
      </c>
      <c r="Y65" s="14">
        <v>69</v>
      </c>
      <c r="Z65" s="14">
        <v>79</v>
      </c>
      <c r="AA65" s="14">
        <v>88</v>
      </c>
      <c r="AB65" s="15">
        <f t="shared" si="18"/>
        <v>53.2</v>
      </c>
      <c r="AC65" s="14">
        <v>77</v>
      </c>
      <c r="AD65" s="14">
        <v>80</v>
      </c>
      <c r="AE65" s="14">
        <v>84</v>
      </c>
      <c r="AF65" s="15">
        <f t="shared" si="19"/>
        <v>55.499999999999993</v>
      </c>
      <c r="AG65" s="14">
        <v>70</v>
      </c>
      <c r="AH65" s="14">
        <v>79</v>
      </c>
      <c r="AI65" s="14">
        <v>88</v>
      </c>
      <c r="AJ65" s="15">
        <f t="shared" si="20"/>
        <v>53.5</v>
      </c>
      <c r="AK65" s="16">
        <f t="shared" si="23"/>
        <v>47.612500000000004</v>
      </c>
      <c r="AL65" s="14">
        <v>80.599999999999994</v>
      </c>
      <c r="AM65" s="17">
        <f t="shared" si="21"/>
        <v>72.762500000000003</v>
      </c>
      <c r="AN65" s="15" t="str">
        <f t="shared" si="22"/>
        <v>B</v>
      </c>
      <c r="AO65" s="18">
        <v>5</v>
      </c>
      <c r="AP65" s="1"/>
      <c r="AQ65" s="1"/>
      <c r="AR65" s="1"/>
    </row>
    <row r="66" spans="1:44" ht="12.75" x14ac:dyDescent="0.2">
      <c r="A66" s="20">
        <v>3332230107</v>
      </c>
      <c r="B66" s="50" t="s">
        <v>329</v>
      </c>
      <c r="C66" s="21" t="s">
        <v>81</v>
      </c>
      <c r="D66" s="20" t="s">
        <v>80</v>
      </c>
      <c r="E66" s="14">
        <v>88</v>
      </c>
      <c r="F66" s="14">
        <v>86</v>
      </c>
      <c r="G66" s="14">
        <v>85</v>
      </c>
      <c r="H66" s="15">
        <f t="shared" ref="H66:H97" si="25">SUM((E66*0.3)+(F66*0.3)+(G66*0.1))</f>
        <v>60.7</v>
      </c>
      <c r="I66" s="14">
        <v>85</v>
      </c>
      <c r="J66" s="14">
        <v>86</v>
      </c>
      <c r="K66" s="14">
        <v>85</v>
      </c>
      <c r="L66" s="15">
        <f t="shared" ref="L66:L97" si="26">SUM((I66*0.3)+(J66*0.3)+(K66*0.1))</f>
        <v>59.8</v>
      </c>
      <c r="M66" s="14">
        <v>97</v>
      </c>
      <c r="N66" s="14">
        <v>80</v>
      </c>
      <c r="O66" s="14">
        <v>100</v>
      </c>
      <c r="P66" s="15">
        <f t="shared" ref="P66:P97" si="27">SUM((M66*0.3)+(N66*0.3)+(O66*0.1))</f>
        <v>63.099999999999994</v>
      </c>
      <c r="Q66" s="14">
        <v>84</v>
      </c>
      <c r="R66" s="14">
        <v>85</v>
      </c>
      <c r="S66" s="14">
        <v>98</v>
      </c>
      <c r="T66" s="15">
        <f t="shared" ref="T66:T97" si="28">SUM((Q66*0.3)+(R66*0.3)+(S66*0.1))</f>
        <v>60.5</v>
      </c>
      <c r="U66" s="14">
        <v>80</v>
      </c>
      <c r="V66" s="14">
        <v>80</v>
      </c>
      <c r="W66" s="14">
        <v>88</v>
      </c>
      <c r="X66" s="15">
        <f t="shared" si="24"/>
        <v>56.8</v>
      </c>
      <c r="Y66" s="14">
        <v>77</v>
      </c>
      <c r="Z66" s="14">
        <v>84</v>
      </c>
      <c r="AA66" s="14">
        <v>100</v>
      </c>
      <c r="AB66" s="15">
        <f t="shared" ref="AB66:AB97" si="29">SUM((Y66*0.3)+(Z66*0.3)+(AA66*0.1))</f>
        <v>58.3</v>
      </c>
      <c r="AC66" s="14">
        <v>80</v>
      </c>
      <c r="AD66" s="14">
        <v>80</v>
      </c>
      <c r="AE66" s="14">
        <v>88</v>
      </c>
      <c r="AF66" s="15">
        <f t="shared" ref="AF66:AF88" si="30">SUM((AC66*0.3)+(AD66*0.3)+(AE66*0.1))</f>
        <v>56.8</v>
      </c>
      <c r="AG66" s="14">
        <v>75</v>
      </c>
      <c r="AH66" s="14">
        <v>84</v>
      </c>
      <c r="AI66" s="14">
        <v>100</v>
      </c>
      <c r="AJ66" s="15">
        <f t="shared" ref="AJ66:AJ97" si="31">SUM((AG66*0.3)+(AH66*0.3)+(AI66*0.1))</f>
        <v>57.7</v>
      </c>
      <c r="AK66" s="16">
        <f t="shared" si="23"/>
        <v>59.212499999999999</v>
      </c>
      <c r="AL66" s="14">
        <v>83.35</v>
      </c>
      <c r="AM66" s="17">
        <f t="shared" ref="AM66:AM97" si="32">(SUM(AK66+(AL66*0.25))+AO66)</f>
        <v>85.05</v>
      </c>
      <c r="AN66" s="15" t="str">
        <f t="shared" si="22"/>
        <v>A</v>
      </c>
      <c r="AO66" s="18">
        <v>5</v>
      </c>
      <c r="AP66" s="1"/>
      <c r="AQ66" s="1"/>
      <c r="AR66" s="1"/>
    </row>
    <row r="67" spans="1:44" ht="12.75" x14ac:dyDescent="0.2">
      <c r="A67" s="20">
        <v>3332230116</v>
      </c>
      <c r="B67" s="50" t="s">
        <v>337</v>
      </c>
      <c r="C67" s="21" t="s">
        <v>82</v>
      </c>
      <c r="D67" s="20" t="s">
        <v>80</v>
      </c>
      <c r="E67" s="14">
        <v>0</v>
      </c>
      <c r="F67" s="14">
        <v>80</v>
      </c>
      <c r="G67" s="14">
        <v>75</v>
      </c>
      <c r="H67" s="15">
        <f t="shared" si="25"/>
        <v>31.5</v>
      </c>
      <c r="I67" s="14">
        <v>0</v>
      </c>
      <c r="J67" s="14">
        <v>80</v>
      </c>
      <c r="K67" s="14">
        <v>75</v>
      </c>
      <c r="L67" s="15">
        <f t="shared" si="26"/>
        <v>31.5</v>
      </c>
      <c r="M67" s="14">
        <v>78</v>
      </c>
      <c r="N67" s="14">
        <v>75</v>
      </c>
      <c r="O67" s="14">
        <v>95</v>
      </c>
      <c r="P67" s="15">
        <f t="shared" si="27"/>
        <v>55.4</v>
      </c>
      <c r="Q67" s="14">
        <v>80</v>
      </c>
      <c r="R67" s="14">
        <v>80</v>
      </c>
      <c r="S67" s="14">
        <v>90</v>
      </c>
      <c r="T67" s="15">
        <f t="shared" si="28"/>
        <v>57</v>
      </c>
      <c r="U67" s="14">
        <v>77</v>
      </c>
      <c r="V67" s="14">
        <v>80</v>
      </c>
      <c r="W67" s="14">
        <v>84</v>
      </c>
      <c r="X67" s="15">
        <f t="shared" si="24"/>
        <v>55.499999999999993</v>
      </c>
      <c r="Y67" s="14">
        <v>70</v>
      </c>
      <c r="Z67" s="14">
        <v>80</v>
      </c>
      <c r="AA67" s="14">
        <v>88</v>
      </c>
      <c r="AB67" s="15">
        <f t="shared" si="29"/>
        <v>53.8</v>
      </c>
      <c r="AC67" s="14">
        <v>84</v>
      </c>
      <c r="AD67" s="14">
        <v>80</v>
      </c>
      <c r="AE67" s="14">
        <v>84</v>
      </c>
      <c r="AF67" s="15">
        <f t="shared" si="30"/>
        <v>57.6</v>
      </c>
      <c r="AG67" s="14">
        <v>72</v>
      </c>
      <c r="AH67" s="14">
        <v>80</v>
      </c>
      <c r="AI67" s="14">
        <v>88</v>
      </c>
      <c r="AJ67" s="15">
        <f t="shared" si="31"/>
        <v>54.399999999999991</v>
      </c>
      <c r="AK67" s="16">
        <f t="shared" si="23"/>
        <v>49.587499999999999</v>
      </c>
      <c r="AL67" s="14">
        <v>80.599999999999994</v>
      </c>
      <c r="AM67" s="17">
        <f t="shared" si="32"/>
        <v>74.737499999999997</v>
      </c>
      <c r="AN67" s="15" t="str">
        <f t="shared" si="22"/>
        <v>B</v>
      </c>
      <c r="AO67" s="18">
        <v>5</v>
      </c>
      <c r="AP67" s="1"/>
      <c r="AQ67" s="1"/>
      <c r="AR67" s="1"/>
    </row>
    <row r="68" spans="1:44" ht="12.75" x14ac:dyDescent="0.2">
      <c r="A68" s="12">
        <v>3332230094</v>
      </c>
      <c r="B68" s="50" t="s">
        <v>354</v>
      </c>
      <c r="C68" s="19" t="s">
        <v>85</v>
      </c>
      <c r="D68" s="12" t="s">
        <v>84</v>
      </c>
      <c r="E68" s="14">
        <v>53</v>
      </c>
      <c r="F68" s="14">
        <v>78</v>
      </c>
      <c r="G68" s="14">
        <v>98</v>
      </c>
      <c r="H68" s="15">
        <f t="shared" si="25"/>
        <v>49.099999999999994</v>
      </c>
      <c r="I68" s="14">
        <v>55</v>
      </c>
      <c r="J68" s="14">
        <v>78</v>
      </c>
      <c r="K68" s="14">
        <v>98</v>
      </c>
      <c r="L68" s="15">
        <f t="shared" si="26"/>
        <v>49.7</v>
      </c>
      <c r="M68" s="14">
        <v>70</v>
      </c>
      <c r="N68" s="14">
        <v>80</v>
      </c>
      <c r="O68" s="14">
        <v>75</v>
      </c>
      <c r="P68" s="15">
        <f t="shared" si="27"/>
        <v>52.5</v>
      </c>
      <c r="Q68" s="14">
        <v>65</v>
      </c>
      <c r="R68" s="14">
        <v>78</v>
      </c>
      <c r="S68" s="14">
        <v>98</v>
      </c>
      <c r="T68" s="15">
        <f t="shared" si="28"/>
        <v>52.7</v>
      </c>
      <c r="U68" s="14">
        <v>57</v>
      </c>
      <c r="V68" s="14">
        <v>78</v>
      </c>
      <c r="W68" s="14">
        <v>70</v>
      </c>
      <c r="X68" s="15">
        <f t="shared" si="24"/>
        <v>47.5</v>
      </c>
      <c r="Y68" s="14">
        <v>60</v>
      </c>
      <c r="Z68" s="14">
        <v>78</v>
      </c>
      <c r="AA68" s="14">
        <v>65</v>
      </c>
      <c r="AB68" s="15">
        <f t="shared" si="29"/>
        <v>47.9</v>
      </c>
      <c r="AC68" s="14">
        <v>65</v>
      </c>
      <c r="AD68" s="14">
        <v>78</v>
      </c>
      <c r="AE68" s="14">
        <v>70</v>
      </c>
      <c r="AF68" s="15">
        <f t="shared" si="30"/>
        <v>49.9</v>
      </c>
      <c r="AG68" s="14">
        <v>70</v>
      </c>
      <c r="AH68" s="14">
        <v>78</v>
      </c>
      <c r="AI68" s="14">
        <v>65</v>
      </c>
      <c r="AJ68" s="15">
        <f t="shared" si="31"/>
        <v>50.9</v>
      </c>
      <c r="AK68" s="16">
        <f t="shared" si="23"/>
        <v>50.024999999999991</v>
      </c>
      <c r="AL68" s="14">
        <v>81.875</v>
      </c>
      <c r="AM68" s="17">
        <f t="shared" si="32"/>
        <v>70.493749999999991</v>
      </c>
      <c r="AN68" s="15" t="str">
        <f t="shared" si="22"/>
        <v>B</v>
      </c>
      <c r="AO68" s="18">
        <v>0</v>
      </c>
      <c r="AP68" s="1"/>
      <c r="AQ68" s="1"/>
      <c r="AR68" s="1"/>
    </row>
    <row r="69" spans="1:44" ht="12.75" x14ac:dyDescent="0.2">
      <c r="A69" s="12">
        <v>3332230112</v>
      </c>
      <c r="B69" s="50" t="s">
        <v>334</v>
      </c>
      <c r="C69" s="19" t="s">
        <v>86</v>
      </c>
      <c r="D69" s="12" t="s">
        <v>84</v>
      </c>
      <c r="E69" s="14">
        <v>72</v>
      </c>
      <c r="F69" s="14">
        <v>79</v>
      </c>
      <c r="G69" s="14">
        <v>100</v>
      </c>
      <c r="H69" s="15">
        <f t="shared" si="25"/>
        <v>55.3</v>
      </c>
      <c r="I69" s="14">
        <v>75</v>
      </c>
      <c r="J69" s="14">
        <v>79</v>
      </c>
      <c r="K69" s="14">
        <v>100</v>
      </c>
      <c r="L69" s="15">
        <f t="shared" si="26"/>
        <v>56.2</v>
      </c>
      <c r="M69" s="14">
        <v>76</v>
      </c>
      <c r="N69" s="14">
        <v>85</v>
      </c>
      <c r="O69" s="14">
        <v>100</v>
      </c>
      <c r="P69" s="15">
        <f t="shared" si="27"/>
        <v>58.3</v>
      </c>
      <c r="Q69" s="14">
        <v>65</v>
      </c>
      <c r="R69" s="14">
        <v>82</v>
      </c>
      <c r="S69" s="14">
        <v>98</v>
      </c>
      <c r="T69" s="15">
        <f t="shared" si="28"/>
        <v>53.899999999999991</v>
      </c>
      <c r="U69" s="14">
        <v>65</v>
      </c>
      <c r="V69" s="14">
        <v>81</v>
      </c>
      <c r="W69" s="14">
        <v>80</v>
      </c>
      <c r="X69" s="15">
        <f t="shared" si="24"/>
        <v>51.8</v>
      </c>
      <c r="Y69" s="14">
        <v>72</v>
      </c>
      <c r="Z69" s="14">
        <v>77</v>
      </c>
      <c r="AA69" s="14">
        <v>85</v>
      </c>
      <c r="AB69" s="15">
        <f t="shared" si="29"/>
        <v>53.199999999999996</v>
      </c>
      <c r="AC69" s="14">
        <v>68</v>
      </c>
      <c r="AD69" s="14">
        <v>81</v>
      </c>
      <c r="AE69" s="14">
        <v>80</v>
      </c>
      <c r="AF69" s="15">
        <f t="shared" si="30"/>
        <v>52.7</v>
      </c>
      <c r="AG69" s="14">
        <v>77</v>
      </c>
      <c r="AH69" s="14">
        <v>77</v>
      </c>
      <c r="AI69" s="14">
        <v>85</v>
      </c>
      <c r="AJ69" s="15">
        <f t="shared" si="31"/>
        <v>54.699999999999996</v>
      </c>
      <c r="AK69" s="16">
        <f t="shared" si="23"/>
        <v>54.512499999999996</v>
      </c>
      <c r="AL69" s="14">
        <v>85.775000000000006</v>
      </c>
      <c r="AM69" s="17">
        <f t="shared" si="32"/>
        <v>80.956249999999997</v>
      </c>
      <c r="AN69" s="15" t="str">
        <f t="shared" si="22"/>
        <v>A-</v>
      </c>
      <c r="AO69" s="18">
        <v>5</v>
      </c>
      <c r="AP69" s="1"/>
      <c r="AQ69" s="1"/>
      <c r="AR69" s="1"/>
    </row>
    <row r="70" spans="1:44" ht="12.75" x14ac:dyDescent="0.2">
      <c r="A70" s="12">
        <v>3332230118</v>
      </c>
      <c r="B70" s="50">
        <v>1006</v>
      </c>
      <c r="C70" s="19" t="s">
        <v>83</v>
      </c>
      <c r="D70" s="12" t="s">
        <v>84</v>
      </c>
      <c r="E70" s="14">
        <v>77</v>
      </c>
      <c r="F70" s="14">
        <v>83</v>
      </c>
      <c r="G70" s="14">
        <v>85</v>
      </c>
      <c r="H70" s="15">
        <f t="shared" si="25"/>
        <v>56.5</v>
      </c>
      <c r="I70" s="14">
        <v>83</v>
      </c>
      <c r="J70" s="14">
        <v>83</v>
      </c>
      <c r="K70" s="14">
        <v>85</v>
      </c>
      <c r="L70" s="15">
        <f t="shared" si="26"/>
        <v>58.3</v>
      </c>
      <c r="M70" s="14">
        <v>74</v>
      </c>
      <c r="N70" s="14">
        <v>80</v>
      </c>
      <c r="O70" s="14">
        <v>90</v>
      </c>
      <c r="P70" s="15">
        <f t="shared" si="27"/>
        <v>55.2</v>
      </c>
      <c r="Q70" s="14">
        <v>68</v>
      </c>
      <c r="R70" s="14">
        <v>80</v>
      </c>
      <c r="S70" s="14">
        <v>88</v>
      </c>
      <c r="T70" s="15">
        <f t="shared" si="28"/>
        <v>53.2</v>
      </c>
      <c r="U70" s="14">
        <v>75</v>
      </c>
      <c r="V70" s="14">
        <v>79</v>
      </c>
      <c r="W70" s="14">
        <v>85</v>
      </c>
      <c r="X70" s="15">
        <f t="shared" si="24"/>
        <v>54.7</v>
      </c>
      <c r="Y70" s="14">
        <v>77</v>
      </c>
      <c r="Z70" s="14">
        <v>76</v>
      </c>
      <c r="AA70" s="14">
        <v>80</v>
      </c>
      <c r="AB70" s="15">
        <f t="shared" si="29"/>
        <v>53.9</v>
      </c>
      <c r="AC70" s="14">
        <v>75</v>
      </c>
      <c r="AD70" s="14">
        <v>79</v>
      </c>
      <c r="AE70" s="14">
        <v>85</v>
      </c>
      <c r="AF70" s="15">
        <f t="shared" si="30"/>
        <v>54.7</v>
      </c>
      <c r="AG70" s="14">
        <v>76</v>
      </c>
      <c r="AH70" s="14">
        <v>76</v>
      </c>
      <c r="AI70" s="14">
        <v>80</v>
      </c>
      <c r="AJ70" s="15">
        <f t="shared" si="31"/>
        <v>53.6</v>
      </c>
      <c r="AK70" s="16">
        <f t="shared" si="23"/>
        <v>55.012499999999996</v>
      </c>
      <c r="AL70" s="14">
        <v>84.575000000000003</v>
      </c>
      <c r="AM70" s="17">
        <f t="shared" si="32"/>
        <v>76.15625</v>
      </c>
      <c r="AN70" s="15" t="str">
        <f t="shared" si="22"/>
        <v>B+</v>
      </c>
      <c r="AO70" s="18">
        <v>0</v>
      </c>
      <c r="AP70" s="1"/>
      <c r="AQ70" s="1"/>
      <c r="AR70" s="1"/>
    </row>
    <row r="71" spans="1:44" ht="12.75" x14ac:dyDescent="0.2">
      <c r="A71" s="20">
        <v>3332230003</v>
      </c>
      <c r="B71" s="53" t="s">
        <v>256</v>
      </c>
      <c r="C71" s="21" t="s">
        <v>87</v>
      </c>
      <c r="D71" s="14" t="s">
        <v>88</v>
      </c>
      <c r="E71" s="14">
        <v>71</v>
      </c>
      <c r="F71" s="14">
        <v>78</v>
      </c>
      <c r="G71" s="14">
        <v>100</v>
      </c>
      <c r="H71" s="15">
        <f t="shared" si="25"/>
        <v>54.7</v>
      </c>
      <c r="I71" s="14">
        <v>74</v>
      </c>
      <c r="J71" s="14">
        <v>78</v>
      </c>
      <c r="K71" s="14">
        <v>100</v>
      </c>
      <c r="L71" s="15">
        <f t="shared" si="26"/>
        <v>55.599999999999994</v>
      </c>
      <c r="M71" s="14">
        <v>0</v>
      </c>
      <c r="N71" s="14">
        <v>80</v>
      </c>
      <c r="O71" s="14">
        <v>100</v>
      </c>
      <c r="P71" s="15">
        <f t="shared" si="27"/>
        <v>34</v>
      </c>
      <c r="Q71" s="14">
        <v>76</v>
      </c>
      <c r="R71" s="14">
        <v>76</v>
      </c>
      <c r="S71" s="14">
        <v>98</v>
      </c>
      <c r="T71" s="15">
        <f t="shared" si="28"/>
        <v>55.400000000000006</v>
      </c>
      <c r="U71" s="14">
        <v>88</v>
      </c>
      <c r="V71" s="14">
        <v>79</v>
      </c>
      <c r="W71" s="14">
        <v>80</v>
      </c>
      <c r="X71" s="15">
        <f t="shared" si="24"/>
        <v>58.099999999999994</v>
      </c>
      <c r="Y71" s="14">
        <v>83</v>
      </c>
      <c r="Z71" s="14">
        <v>79</v>
      </c>
      <c r="AA71" s="14">
        <v>87</v>
      </c>
      <c r="AB71" s="15">
        <f t="shared" si="29"/>
        <v>57.3</v>
      </c>
      <c r="AC71" s="14">
        <v>80</v>
      </c>
      <c r="AD71" s="14">
        <v>79</v>
      </c>
      <c r="AE71" s="14">
        <v>80</v>
      </c>
      <c r="AF71" s="15">
        <f t="shared" si="30"/>
        <v>55.7</v>
      </c>
      <c r="AG71" s="14">
        <v>83</v>
      </c>
      <c r="AH71" s="14">
        <v>79</v>
      </c>
      <c r="AI71" s="14">
        <v>87</v>
      </c>
      <c r="AJ71" s="15">
        <f t="shared" si="31"/>
        <v>57.3</v>
      </c>
      <c r="AK71" s="16">
        <f t="shared" si="23"/>
        <v>53.512500000000003</v>
      </c>
      <c r="AL71" s="14">
        <v>70.924999999999997</v>
      </c>
      <c r="AM71" s="17">
        <f t="shared" si="32"/>
        <v>76.243750000000006</v>
      </c>
      <c r="AN71" s="15" t="str">
        <f t="shared" si="22"/>
        <v>B+</v>
      </c>
      <c r="AO71" s="18">
        <v>5</v>
      </c>
      <c r="AP71" s="1"/>
      <c r="AQ71" s="1"/>
      <c r="AR71" s="1"/>
    </row>
    <row r="72" spans="1:44" ht="12.75" x14ac:dyDescent="0.2">
      <c r="A72" s="20">
        <v>3332230109</v>
      </c>
      <c r="B72" s="50" t="s">
        <v>331</v>
      </c>
      <c r="C72" s="21" t="s">
        <v>89</v>
      </c>
      <c r="D72" s="14" t="s">
        <v>88</v>
      </c>
      <c r="E72" s="14">
        <v>72</v>
      </c>
      <c r="F72" s="14">
        <v>78</v>
      </c>
      <c r="G72" s="14">
        <v>100</v>
      </c>
      <c r="H72" s="15">
        <f t="shared" si="25"/>
        <v>55</v>
      </c>
      <c r="I72" s="14">
        <v>72</v>
      </c>
      <c r="J72" s="14">
        <v>78</v>
      </c>
      <c r="K72" s="14">
        <v>100</v>
      </c>
      <c r="L72" s="15">
        <f t="shared" si="26"/>
        <v>55</v>
      </c>
      <c r="M72" s="14">
        <v>80</v>
      </c>
      <c r="N72" s="14">
        <v>80</v>
      </c>
      <c r="O72" s="14">
        <v>98</v>
      </c>
      <c r="P72" s="15">
        <f t="shared" si="27"/>
        <v>57.8</v>
      </c>
      <c r="Q72" s="14">
        <v>86</v>
      </c>
      <c r="R72" s="14">
        <v>82</v>
      </c>
      <c r="S72" s="14">
        <v>98</v>
      </c>
      <c r="T72" s="15">
        <f t="shared" si="28"/>
        <v>60.2</v>
      </c>
      <c r="U72" s="14">
        <v>82</v>
      </c>
      <c r="V72" s="14">
        <v>79</v>
      </c>
      <c r="W72" s="14">
        <v>78</v>
      </c>
      <c r="X72" s="15">
        <f t="shared" si="24"/>
        <v>56.099999999999994</v>
      </c>
      <c r="Y72" s="14">
        <v>80</v>
      </c>
      <c r="Z72" s="14">
        <v>79</v>
      </c>
      <c r="AA72" s="14">
        <v>85</v>
      </c>
      <c r="AB72" s="15">
        <f t="shared" si="29"/>
        <v>56.2</v>
      </c>
      <c r="AC72" s="14">
        <v>80</v>
      </c>
      <c r="AD72" s="14">
        <v>79</v>
      </c>
      <c r="AE72" s="14">
        <v>78</v>
      </c>
      <c r="AF72" s="15">
        <f t="shared" si="30"/>
        <v>55.5</v>
      </c>
      <c r="AG72" s="14">
        <v>80</v>
      </c>
      <c r="AH72" s="14">
        <v>79</v>
      </c>
      <c r="AI72" s="14">
        <v>85</v>
      </c>
      <c r="AJ72" s="15">
        <f t="shared" si="31"/>
        <v>56.2</v>
      </c>
      <c r="AK72" s="16">
        <f t="shared" si="23"/>
        <v>56.5</v>
      </c>
      <c r="AL72" s="14">
        <v>71.375</v>
      </c>
      <c r="AM72" s="17">
        <f t="shared" si="32"/>
        <v>79.34375</v>
      </c>
      <c r="AN72" s="15" t="str">
        <f t="shared" si="22"/>
        <v>B+</v>
      </c>
      <c r="AO72" s="18">
        <v>5</v>
      </c>
      <c r="AP72" s="1"/>
      <c r="AQ72" s="1"/>
      <c r="AR72" s="1"/>
    </row>
    <row r="73" spans="1:44" ht="12.75" x14ac:dyDescent="0.2">
      <c r="A73" s="20">
        <v>3332230111</v>
      </c>
      <c r="B73" s="50" t="s">
        <v>333</v>
      </c>
      <c r="C73" s="21" t="s">
        <v>90</v>
      </c>
      <c r="D73" s="14" t="s">
        <v>88</v>
      </c>
      <c r="E73" s="14">
        <v>83</v>
      </c>
      <c r="F73" s="14">
        <v>82</v>
      </c>
      <c r="G73" s="14">
        <v>100</v>
      </c>
      <c r="H73" s="15">
        <f t="shared" si="25"/>
        <v>59.5</v>
      </c>
      <c r="I73" s="14">
        <v>73</v>
      </c>
      <c r="J73" s="14">
        <v>82</v>
      </c>
      <c r="K73" s="14">
        <v>100</v>
      </c>
      <c r="L73" s="15">
        <f t="shared" si="26"/>
        <v>56.5</v>
      </c>
      <c r="M73" s="14">
        <v>84</v>
      </c>
      <c r="N73" s="14">
        <v>82</v>
      </c>
      <c r="O73" s="14">
        <v>100</v>
      </c>
      <c r="P73" s="15">
        <f t="shared" si="27"/>
        <v>59.8</v>
      </c>
      <c r="Q73" s="14">
        <v>85</v>
      </c>
      <c r="R73" s="14">
        <v>82</v>
      </c>
      <c r="S73" s="14">
        <v>100</v>
      </c>
      <c r="T73" s="15">
        <f t="shared" si="28"/>
        <v>60.099999999999994</v>
      </c>
      <c r="U73" s="14">
        <v>84</v>
      </c>
      <c r="V73" s="14">
        <v>79</v>
      </c>
      <c r="W73" s="14">
        <v>90</v>
      </c>
      <c r="X73" s="15">
        <f t="shared" si="24"/>
        <v>57.9</v>
      </c>
      <c r="Y73" s="14">
        <v>84</v>
      </c>
      <c r="Z73" s="14">
        <v>79</v>
      </c>
      <c r="AA73" s="14">
        <v>90</v>
      </c>
      <c r="AB73" s="15">
        <f t="shared" si="29"/>
        <v>57.9</v>
      </c>
      <c r="AC73" s="14">
        <v>84</v>
      </c>
      <c r="AD73" s="14">
        <v>79</v>
      </c>
      <c r="AE73" s="14">
        <v>90</v>
      </c>
      <c r="AF73" s="15">
        <f t="shared" si="30"/>
        <v>57.9</v>
      </c>
      <c r="AG73" s="14">
        <v>81</v>
      </c>
      <c r="AH73" s="14">
        <v>79</v>
      </c>
      <c r="AI73" s="14">
        <v>90</v>
      </c>
      <c r="AJ73" s="15">
        <f t="shared" si="31"/>
        <v>57</v>
      </c>
      <c r="AK73" s="16">
        <f t="shared" si="23"/>
        <v>58.324999999999996</v>
      </c>
      <c r="AL73" s="14">
        <v>72.125</v>
      </c>
      <c r="AM73" s="17">
        <f t="shared" si="32"/>
        <v>81.356249999999989</v>
      </c>
      <c r="AN73" s="15" t="str">
        <f t="shared" si="22"/>
        <v>A-</v>
      </c>
      <c r="AO73" s="18">
        <v>5</v>
      </c>
      <c r="AP73" s="1"/>
      <c r="AQ73" s="1"/>
      <c r="AR73" s="1"/>
    </row>
    <row r="74" spans="1:44" ht="12.75" x14ac:dyDescent="0.2">
      <c r="A74" s="12">
        <v>3332230095</v>
      </c>
      <c r="B74" s="50" t="s">
        <v>320</v>
      </c>
      <c r="C74" s="19" t="s">
        <v>91</v>
      </c>
      <c r="D74" s="12" t="s">
        <v>92</v>
      </c>
      <c r="E74" s="14">
        <v>75</v>
      </c>
      <c r="F74" s="14">
        <v>80</v>
      </c>
      <c r="G74" s="14">
        <v>98</v>
      </c>
      <c r="H74" s="15">
        <f t="shared" si="25"/>
        <v>56.3</v>
      </c>
      <c r="I74" s="14">
        <v>80</v>
      </c>
      <c r="J74" s="14">
        <v>80</v>
      </c>
      <c r="K74" s="14">
        <v>98</v>
      </c>
      <c r="L74" s="15">
        <f t="shared" si="26"/>
        <v>57.8</v>
      </c>
      <c r="M74" s="14">
        <v>84</v>
      </c>
      <c r="N74" s="14">
        <v>80</v>
      </c>
      <c r="O74" s="14">
        <v>90</v>
      </c>
      <c r="P74" s="15">
        <f t="shared" si="27"/>
        <v>58.2</v>
      </c>
      <c r="Q74" s="14">
        <v>85</v>
      </c>
      <c r="R74" s="14">
        <v>76</v>
      </c>
      <c r="S74" s="14">
        <v>100</v>
      </c>
      <c r="T74" s="15">
        <f t="shared" si="28"/>
        <v>58.3</v>
      </c>
      <c r="U74" s="14">
        <v>86</v>
      </c>
      <c r="V74" s="14">
        <v>78</v>
      </c>
      <c r="W74" s="14">
        <v>78</v>
      </c>
      <c r="X74" s="15">
        <f t="shared" si="24"/>
        <v>57</v>
      </c>
      <c r="Y74" s="14">
        <v>86</v>
      </c>
      <c r="Z74" s="14">
        <v>82</v>
      </c>
      <c r="AA74" s="14">
        <v>100</v>
      </c>
      <c r="AB74" s="15">
        <f t="shared" si="29"/>
        <v>60.4</v>
      </c>
      <c r="AC74" s="14">
        <v>86</v>
      </c>
      <c r="AD74" s="14">
        <v>78</v>
      </c>
      <c r="AE74" s="14">
        <v>78</v>
      </c>
      <c r="AF74" s="15">
        <f t="shared" si="30"/>
        <v>57</v>
      </c>
      <c r="AG74" s="14">
        <v>85</v>
      </c>
      <c r="AH74" s="14">
        <v>82</v>
      </c>
      <c r="AI74" s="14">
        <v>100</v>
      </c>
      <c r="AJ74" s="15">
        <f t="shared" si="31"/>
        <v>60.099999999999994</v>
      </c>
      <c r="AK74" s="16">
        <f t="shared" si="23"/>
        <v>58.137500000000003</v>
      </c>
      <c r="AL74" s="14">
        <v>75.599999999999994</v>
      </c>
      <c r="AM74" s="17">
        <f t="shared" si="32"/>
        <v>82.037499999999994</v>
      </c>
      <c r="AN74" s="15" t="str">
        <f t="shared" si="22"/>
        <v>A-</v>
      </c>
      <c r="AO74" s="18">
        <v>5</v>
      </c>
      <c r="AP74" s="1"/>
      <c r="AQ74" s="1"/>
      <c r="AR74" s="1"/>
    </row>
    <row r="75" spans="1:44" ht="12.75" x14ac:dyDescent="0.2">
      <c r="A75" s="12">
        <v>3332230096</v>
      </c>
      <c r="B75" s="50" t="s">
        <v>321</v>
      </c>
      <c r="C75" s="19" t="s">
        <v>93</v>
      </c>
      <c r="D75" s="12" t="s">
        <v>92</v>
      </c>
      <c r="E75" s="14">
        <v>86</v>
      </c>
      <c r="F75" s="14">
        <v>85</v>
      </c>
      <c r="G75" s="14">
        <v>100</v>
      </c>
      <c r="H75" s="15">
        <f t="shared" si="25"/>
        <v>61.3</v>
      </c>
      <c r="I75" s="14">
        <v>94</v>
      </c>
      <c r="J75" s="14">
        <v>85</v>
      </c>
      <c r="K75" s="14">
        <v>100</v>
      </c>
      <c r="L75" s="15">
        <f t="shared" si="26"/>
        <v>63.7</v>
      </c>
      <c r="M75" s="14">
        <v>90</v>
      </c>
      <c r="N75" s="14">
        <v>80</v>
      </c>
      <c r="O75" s="14">
        <v>95</v>
      </c>
      <c r="P75" s="15">
        <f t="shared" si="27"/>
        <v>60.5</v>
      </c>
      <c r="Q75" s="14">
        <v>89</v>
      </c>
      <c r="R75" s="14">
        <v>84</v>
      </c>
      <c r="S75" s="14">
        <v>95</v>
      </c>
      <c r="T75" s="15">
        <f t="shared" si="28"/>
        <v>61.4</v>
      </c>
      <c r="U75" s="14">
        <v>81</v>
      </c>
      <c r="V75" s="14">
        <v>88</v>
      </c>
      <c r="W75" s="14">
        <v>92</v>
      </c>
      <c r="X75" s="15">
        <f t="shared" si="24"/>
        <v>59.900000000000006</v>
      </c>
      <c r="Y75" s="14">
        <v>87</v>
      </c>
      <c r="Z75" s="14">
        <v>92</v>
      </c>
      <c r="AA75" s="14">
        <v>100</v>
      </c>
      <c r="AB75" s="15">
        <f t="shared" si="29"/>
        <v>63.699999999999996</v>
      </c>
      <c r="AC75" s="14">
        <v>88</v>
      </c>
      <c r="AD75" s="14">
        <v>88</v>
      </c>
      <c r="AE75" s="14">
        <v>92</v>
      </c>
      <c r="AF75" s="15">
        <f t="shared" si="30"/>
        <v>62</v>
      </c>
      <c r="AG75" s="14">
        <v>86</v>
      </c>
      <c r="AH75" s="14">
        <v>92</v>
      </c>
      <c r="AI75" s="14">
        <v>100</v>
      </c>
      <c r="AJ75" s="15">
        <f t="shared" si="31"/>
        <v>63.4</v>
      </c>
      <c r="AK75" s="16">
        <f t="shared" si="23"/>
        <v>61.987499999999997</v>
      </c>
      <c r="AL75" s="14">
        <v>78.149999999999991</v>
      </c>
      <c r="AM75" s="17">
        <f t="shared" si="32"/>
        <v>86.524999999999991</v>
      </c>
      <c r="AN75" s="15" t="str">
        <f t="shared" si="22"/>
        <v>A</v>
      </c>
      <c r="AO75" s="18">
        <v>5</v>
      </c>
      <c r="AP75" s="1"/>
      <c r="AQ75" s="1"/>
      <c r="AR75" s="1"/>
    </row>
    <row r="76" spans="1:44" ht="12.75" x14ac:dyDescent="0.2">
      <c r="A76" s="12">
        <v>3332230098</v>
      </c>
      <c r="B76" s="50">
        <v>45312</v>
      </c>
      <c r="C76" s="19" t="s">
        <v>94</v>
      </c>
      <c r="D76" s="12" t="s">
        <v>92</v>
      </c>
      <c r="E76" s="14">
        <v>87</v>
      </c>
      <c r="F76" s="14">
        <v>78</v>
      </c>
      <c r="G76" s="14">
        <v>90</v>
      </c>
      <c r="H76" s="15">
        <f t="shared" si="25"/>
        <v>58.5</v>
      </c>
      <c r="I76" s="14">
        <v>88</v>
      </c>
      <c r="J76" s="14">
        <v>78</v>
      </c>
      <c r="K76" s="14">
        <v>90</v>
      </c>
      <c r="L76" s="15">
        <f t="shared" si="26"/>
        <v>58.8</v>
      </c>
      <c r="M76" s="14">
        <v>86</v>
      </c>
      <c r="N76" s="14">
        <v>80</v>
      </c>
      <c r="O76" s="14">
        <v>90</v>
      </c>
      <c r="P76" s="15">
        <f t="shared" si="27"/>
        <v>58.8</v>
      </c>
      <c r="Q76" s="14">
        <v>82</v>
      </c>
      <c r="R76" s="14">
        <v>76</v>
      </c>
      <c r="S76" s="14">
        <v>100</v>
      </c>
      <c r="T76" s="15">
        <f t="shared" si="28"/>
        <v>57.4</v>
      </c>
      <c r="U76" s="14">
        <v>82</v>
      </c>
      <c r="V76" s="14">
        <v>79</v>
      </c>
      <c r="W76" s="14">
        <v>73</v>
      </c>
      <c r="X76" s="15">
        <f t="shared" si="24"/>
        <v>55.599999999999994</v>
      </c>
      <c r="Y76" s="14">
        <v>86</v>
      </c>
      <c r="Z76" s="14">
        <v>79</v>
      </c>
      <c r="AA76" s="14">
        <v>98</v>
      </c>
      <c r="AB76" s="15">
        <f t="shared" si="29"/>
        <v>59.3</v>
      </c>
      <c r="AC76" s="14">
        <v>82</v>
      </c>
      <c r="AD76" s="14">
        <v>79</v>
      </c>
      <c r="AE76" s="14">
        <v>73</v>
      </c>
      <c r="AF76" s="15">
        <f t="shared" si="30"/>
        <v>55.599999999999994</v>
      </c>
      <c r="AG76" s="14">
        <v>87</v>
      </c>
      <c r="AH76" s="14">
        <v>79</v>
      </c>
      <c r="AI76" s="14">
        <v>98</v>
      </c>
      <c r="AJ76" s="15">
        <f t="shared" si="31"/>
        <v>59.599999999999994</v>
      </c>
      <c r="AK76" s="16">
        <f t="shared" si="23"/>
        <v>57.95</v>
      </c>
      <c r="AL76" s="14">
        <v>70.349999999999994</v>
      </c>
      <c r="AM76" s="17">
        <f t="shared" si="32"/>
        <v>80.537499999999994</v>
      </c>
      <c r="AN76" s="15" t="str">
        <f t="shared" ref="AN76:AN94" si="33">IF(AM76&gt;=85.01, "A", IF(AM76&gt;=80.01, "A-", IF(AM76&gt;=75.01, "B+", IF(AM76&gt;=70.01, "B", IF(AM76&gt;=65.01, "B-", IF(AM76&gt;=60.01, "C+", IF(AM76&gt;=55.01, "C", IF(AM76&gt;=50.01, "D", IF(AM76&gt;=0, "E")))))))))</f>
        <v>A-</v>
      </c>
      <c r="AO76" s="18">
        <v>5</v>
      </c>
      <c r="AP76" s="1"/>
      <c r="AQ76" s="1"/>
      <c r="AR76" s="1"/>
    </row>
    <row r="77" spans="1:44" ht="12.75" x14ac:dyDescent="0.2">
      <c r="A77" s="20">
        <v>3332230071</v>
      </c>
      <c r="B77" s="57" t="s">
        <v>234</v>
      </c>
      <c r="C77" s="21" t="s">
        <v>95</v>
      </c>
      <c r="D77" s="14" t="s">
        <v>96</v>
      </c>
      <c r="E77" s="14">
        <v>85</v>
      </c>
      <c r="F77" s="14">
        <v>78</v>
      </c>
      <c r="G77" s="14">
        <v>100</v>
      </c>
      <c r="H77" s="15">
        <f t="shared" si="25"/>
        <v>58.9</v>
      </c>
      <c r="I77" s="14">
        <v>82</v>
      </c>
      <c r="J77" s="14">
        <v>78</v>
      </c>
      <c r="K77" s="14">
        <v>100</v>
      </c>
      <c r="L77" s="15">
        <f t="shared" si="26"/>
        <v>58</v>
      </c>
      <c r="M77" s="14">
        <v>87</v>
      </c>
      <c r="N77" s="14">
        <v>78</v>
      </c>
      <c r="O77" s="14">
        <v>90</v>
      </c>
      <c r="P77" s="15">
        <f t="shared" si="27"/>
        <v>58.5</v>
      </c>
      <c r="Q77" s="14">
        <v>80</v>
      </c>
      <c r="R77" s="14">
        <v>78</v>
      </c>
      <c r="S77" s="14">
        <v>80</v>
      </c>
      <c r="T77" s="15">
        <f t="shared" si="28"/>
        <v>55.4</v>
      </c>
      <c r="U77" s="14">
        <v>89</v>
      </c>
      <c r="V77" s="14">
        <v>83</v>
      </c>
      <c r="W77" s="14">
        <v>98</v>
      </c>
      <c r="X77" s="15">
        <f t="shared" si="24"/>
        <v>61.399999999999991</v>
      </c>
      <c r="Y77" s="14">
        <v>74</v>
      </c>
      <c r="Z77" s="14">
        <v>78</v>
      </c>
      <c r="AA77" s="14">
        <v>90</v>
      </c>
      <c r="AB77" s="15">
        <f t="shared" si="29"/>
        <v>54.599999999999994</v>
      </c>
      <c r="AC77" s="14">
        <v>89</v>
      </c>
      <c r="AD77" s="14">
        <v>83</v>
      </c>
      <c r="AE77" s="14">
        <v>98</v>
      </c>
      <c r="AF77" s="15">
        <f t="shared" si="30"/>
        <v>61.399999999999991</v>
      </c>
      <c r="AG77" s="14">
        <v>70</v>
      </c>
      <c r="AH77" s="14">
        <v>79</v>
      </c>
      <c r="AI77" s="14">
        <v>90</v>
      </c>
      <c r="AJ77" s="15">
        <f t="shared" si="31"/>
        <v>53.7</v>
      </c>
      <c r="AK77" s="16">
        <f t="shared" si="23"/>
        <v>57.73749999999999</v>
      </c>
      <c r="AL77" s="14">
        <v>74.3</v>
      </c>
      <c r="AM77" s="17">
        <f t="shared" si="32"/>
        <v>81.312499999999986</v>
      </c>
      <c r="AN77" s="15" t="str">
        <f t="shared" si="33"/>
        <v>A-</v>
      </c>
      <c r="AO77" s="18">
        <v>5</v>
      </c>
      <c r="AP77" s="1"/>
      <c r="AQ77" s="1"/>
      <c r="AR77" s="1"/>
    </row>
    <row r="78" spans="1:44" ht="12.75" x14ac:dyDescent="0.2">
      <c r="A78" s="20">
        <v>3332230077</v>
      </c>
      <c r="B78" s="50" t="s">
        <v>308</v>
      </c>
      <c r="C78" s="21" t="s">
        <v>97</v>
      </c>
      <c r="D78" s="14" t="s">
        <v>96</v>
      </c>
      <c r="E78" s="14">
        <v>69</v>
      </c>
      <c r="F78" s="14">
        <v>76</v>
      </c>
      <c r="G78" s="14">
        <v>70</v>
      </c>
      <c r="H78" s="15">
        <f t="shared" si="25"/>
        <v>50.5</v>
      </c>
      <c r="I78" s="14">
        <v>68</v>
      </c>
      <c r="J78" s="14">
        <v>76</v>
      </c>
      <c r="K78" s="14">
        <v>70</v>
      </c>
      <c r="L78" s="15">
        <f t="shared" si="26"/>
        <v>50.2</v>
      </c>
      <c r="M78" s="14">
        <v>50</v>
      </c>
      <c r="N78" s="14">
        <v>78</v>
      </c>
      <c r="O78" s="14">
        <v>79</v>
      </c>
      <c r="P78" s="15">
        <f t="shared" si="27"/>
        <v>46.3</v>
      </c>
      <c r="Q78" s="14">
        <v>40</v>
      </c>
      <c r="R78" s="14">
        <v>73</v>
      </c>
      <c r="S78" s="14">
        <v>70</v>
      </c>
      <c r="T78" s="15">
        <f t="shared" si="28"/>
        <v>40.9</v>
      </c>
      <c r="U78" s="14">
        <v>75</v>
      </c>
      <c r="V78" s="14">
        <v>85</v>
      </c>
      <c r="W78" s="14">
        <v>0</v>
      </c>
      <c r="X78" s="15">
        <f>SUM((U78*0.3)+(V78*0.3)+(W78*0.1))*0.75</f>
        <v>36</v>
      </c>
      <c r="Y78" s="14">
        <v>40</v>
      </c>
      <c r="Z78" s="14">
        <v>79</v>
      </c>
      <c r="AA78" s="14">
        <v>60</v>
      </c>
      <c r="AB78" s="15">
        <f t="shared" si="29"/>
        <v>41.7</v>
      </c>
      <c r="AC78" s="14">
        <v>75</v>
      </c>
      <c r="AD78" s="14">
        <v>84</v>
      </c>
      <c r="AE78" s="14">
        <v>98</v>
      </c>
      <c r="AF78" s="15">
        <f t="shared" si="30"/>
        <v>57.5</v>
      </c>
      <c r="AG78" s="14">
        <v>40</v>
      </c>
      <c r="AH78" s="14">
        <v>73</v>
      </c>
      <c r="AI78" s="14">
        <v>60</v>
      </c>
      <c r="AJ78" s="15">
        <f t="shared" si="31"/>
        <v>39.9</v>
      </c>
      <c r="AK78" s="16">
        <f t="shared" si="23"/>
        <v>45.375</v>
      </c>
      <c r="AL78" s="14">
        <v>74.900000000000006</v>
      </c>
      <c r="AM78" s="17">
        <f t="shared" si="32"/>
        <v>69.099999999999994</v>
      </c>
      <c r="AN78" s="15" t="str">
        <f t="shared" si="33"/>
        <v>B-</v>
      </c>
      <c r="AO78" s="18">
        <v>5</v>
      </c>
      <c r="AP78" s="1"/>
      <c r="AQ78" s="1"/>
      <c r="AR78" s="1"/>
    </row>
    <row r="79" spans="1:44" ht="12.75" x14ac:dyDescent="0.2">
      <c r="A79" s="20">
        <v>3332230080</v>
      </c>
      <c r="B79" s="50" t="s">
        <v>310</v>
      </c>
      <c r="C79" s="21" t="s">
        <v>98</v>
      </c>
      <c r="D79" s="14" t="s">
        <v>96</v>
      </c>
      <c r="E79" s="14">
        <v>78</v>
      </c>
      <c r="F79" s="14">
        <v>78</v>
      </c>
      <c r="G79" s="14">
        <v>100</v>
      </c>
      <c r="H79" s="15">
        <f t="shared" si="25"/>
        <v>56.8</v>
      </c>
      <c r="I79" s="14">
        <v>80</v>
      </c>
      <c r="J79" s="14">
        <v>78</v>
      </c>
      <c r="K79" s="14">
        <v>100</v>
      </c>
      <c r="L79" s="15">
        <f t="shared" si="26"/>
        <v>57.4</v>
      </c>
      <c r="M79" s="14">
        <v>91</v>
      </c>
      <c r="N79" s="14">
        <v>78</v>
      </c>
      <c r="O79" s="14">
        <v>95</v>
      </c>
      <c r="P79" s="15">
        <f t="shared" si="27"/>
        <v>60.2</v>
      </c>
      <c r="Q79" s="14">
        <v>85</v>
      </c>
      <c r="R79" s="14">
        <v>80</v>
      </c>
      <c r="S79" s="14">
        <v>70</v>
      </c>
      <c r="T79" s="15">
        <f t="shared" si="28"/>
        <v>56.5</v>
      </c>
      <c r="U79" s="14">
        <v>90</v>
      </c>
      <c r="V79" s="14">
        <v>85</v>
      </c>
      <c r="W79" s="14">
        <v>98</v>
      </c>
      <c r="X79" s="15">
        <f t="shared" ref="X79:X88" si="34">SUM((U79*0.3)+(V79*0.3)+(W79*0.1))</f>
        <v>62.3</v>
      </c>
      <c r="Y79" s="14">
        <v>88</v>
      </c>
      <c r="Z79" s="14">
        <v>80</v>
      </c>
      <c r="AA79" s="14">
        <v>80</v>
      </c>
      <c r="AB79" s="15">
        <f t="shared" si="29"/>
        <v>58.4</v>
      </c>
      <c r="AC79" s="14">
        <v>89</v>
      </c>
      <c r="AD79" s="14">
        <v>85</v>
      </c>
      <c r="AE79" s="14">
        <v>98</v>
      </c>
      <c r="AF79" s="15">
        <f t="shared" si="30"/>
        <v>62</v>
      </c>
      <c r="AG79" s="14">
        <v>85</v>
      </c>
      <c r="AH79" s="14">
        <v>79</v>
      </c>
      <c r="AI79" s="14">
        <v>80</v>
      </c>
      <c r="AJ79" s="15">
        <f t="shared" si="31"/>
        <v>57.2</v>
      </c>
      <c r="AK79" s="16">
        <f t="shared" si="23"/>
        <v>58.849999999999994</v>
      </c>
      <c r="AL79" s="14">
        <v>76.25</v>
      </c>
      <c r="AM79" s="17">
        <f t="shared" si="32"/>
        <v>82.912499999999994</v>
      </c>
      <c r="AN79" s="15" t="str">
        <f t="shared" si="33"/>
        <v>A-</v>
      </c>
      <c r="AO79" s="18">
        <v>5</v>
      </c>
      <c r="AP79" s="1"/>
      <c r="AQ79" s="1"/>
      <c r="AR79" s="1"/>
    </row>
    <row r="80" spans="1:44" ht="12.75" x14ac:dyDescent="0.2">
      <c r="A80" s="12">
        <v>3332230058</v>
      </c>
      <c r="B80" s="50">
        <v>51004</v>
      </c>
      <c r="C80" s="19" t="s">
        <v>99</v>
      </c>
      <c r="D80" s="12" t="s">
        <v>100</v>
      </c>
      <c r="E80" s="14">
        <v>73</v>
      </c>
      <c r="F80" s="14">
        <v>65</v>
      </c>
      <c r="G80" s="14">
        <v>90</v>
      </c>
      <c r="H80" s="15">
        <f t="shared" si="25"/>
        <v>50.4</v>
      </c>
      <c r="I80" s="14">
        <v>83</v>
      </c>
      <c r="J80" s="14">
        <v>65</v>
      </c>
      <c r="K80" s="14">
        <v>90</v>
      </c>
      <c r="L80" s="15">
        <f t="shared" si="26"/>
        <v>53.4</v>
      </c>
      <c r="M80" s="14">
        <v>70</v>
      </c>
      <c r="N80" s="14">
        <v>78</v>
      </c>
      <c r="O80" s="14">
        <v>98</v>
      </c>
      <c r="P80" s="15">
        <f t="shared" si="27"/>
        <v>54.2</v>
      </c>
      <c r="Q80" s="14">
        <v>73</v>
      </c>
      <c r="R80" s="14">
        <v>80</v>
      </c>
      <c r="S80" s="14">
        <v>100</v>
      </c>
      <c r="T80" s="15">
        <f t="shared" si="28"/>
        <v>55.9</v>
      </c>
      <c r="U80" s="14">
        <v>77</v>
      </c>
      <c r="V80" s="14">
        <v>79</v>
      </c>
      <c r="W80" s="14">
        <v>90</v>
      </c>
      <c r="X80" s="15">
        <f t="shared" si="34"/>
        <v>55.8</v>
      </c>
      <c r="Y80" s="14">
        <v>80</v>
      </c>
      <c r="Z80" s="14">
        <v>80</v>
      </c>
      <c r="AA80" s="14">
        <v>90</v>
      </c>
      <c r="AB80" s="15">
        <f t="shared" si="29"/>
        <v>57</v>
      </c>
      <c r="AC80" s="14">
        <v>77</v>
      </c>
      <c r="AD80" s="14">
        <v>79</v>
      </c>
      <c r="AE80" s="14">
        <v>90</v>
      </c>
      <c r="AF80" s="15">
        <f t="shared" si="30"/>
        <v>55.8</v>
      </c>
      <c r="AG80" s="14">
        <v>81</v>
      </c>
      <c r="AH80" s="14">
        <v>80</v>
      </c>
      <c r="AI80" s="14">
        <v>90</v>
      </c>
      <c r="AJ80" s="15">
        <f t="shared" si="31"/>
        <v>57.3</v>
      </c>
      <c r="AK80" s="16">
        <f t="shared" si="23"/>
        <v>54.975000000000001</v>
      </c>
      <c r="AL80" s="14">
        <v>77.900000000000006</v>
      </c>
      <c r="AM80" s="17">
        <f t="shared" si="32"/>
        <v>79.45</v>
      </c>
      <c r="AN80" s="15" t="str">
        <f t="shared" si="33"/>
        <v>B+</v>
      </c>
      <c r="AO80" s="18">
        <v>5</v>
      </c>
      <c r="AP80" s="1"/>
      <c r="AQ80" s="1"/>
      <c r="AR80" s="1"/>
    </row>
    <row r="81" spans="1:44" ht="12.75" x14ac:dyDescent="0.2">
      <c r="A81" s="12">
        <v>3332230067</v>
      </c>
      <c r="B81" s="40" t="s">
        <v>302</v>
      </c>
      <c r="C81" s="19" t="s">
        <v>101</v>
      </c>
      <c r="D81" s="12" t="s">
        <v>100</v>
      </c>
      <c r="E81" s="14">
        <v>90</v>
      </c>
      <c r="F81" s="14">
        <v>85</v>
      </c>
      <c r="G81" s="14">
        <v>100</v>
      </c>
      <c r="H81" s="15">
        <f t="shared" si="25"/>
        <v>62.5</v>
      </c>
      <c r="I81" s="14">
        <v>95</v>
      </c>
      <c r="J81" s="14">
        <v>85</v>
      </c>
      <c r="K81" s="14">
        <v>100</v>
      </c>
      <c r="L81" s="15">
        <f t="shared" si="26"/>
        <v>64</v>
      </c>
      <c r="M81" s="14">
        <v>86</v>
      </c>
      <c r="N81" s="14">
        <v>85</v>
      </c>
      <c r="O81" s="14">
        <v>100</v>
      </c>
      <c r="P81" s="15">
        <f t="shared" si="27"/>
        <v>61.3</v>
      </c>
      <c r="Q81" s="14">
        <v>90</v>
      </c>
      <c r="R81" s="14">
        <v>79</v>
      </c>
      <c r="S81" s="14">
        <v>80</v>
      </c>
      <c r="T81" s="15">
        <f t="shared" si="28"/>
        <v>58.7</v>
      </c>
      <c r="U81" s="14">
        <v>82</v>
      </c>
      <c r="V81" s="14">
        <v>84</v>
      </c>
      <c r="W81" s="14">
        <v>75</v>
      </c>
      <c r="X81" s="15">
        <f t="shared" si="34"/>
        <v>57.3</v>
      </c>
      <c r="Y81" s="14">
        <v>90</v>
      </c>
      <c r="Z81" s="14">
        <v>90</v>
      </c>
      <c r="AA81" s="14">
        <v>100</v>
      </c>
      <c r="AB81" s="15">
        <f t="shared" si="29"/>
        <v>64</v>
      </c>
      <c r="AC81" s="14">
        <v>82</v>
      </c>
      <c r="AD81" s="14">
        <v>84</v>
      </c>
      <c r="AE81" s="14">
        <v>75</v>
      </c>
      <c r="AF81" s="15">
        <f t="shared" si="30"/>
        <v>57.3</v>
      </c>
      <c r="AG81" s="14">
        <v>90</v>
      </c>
      <c r="AH81" s="14">
        <v>90</v>
      </c>
      <c r="AI81" s="14">
        <v>100</v>
      </c>
      <c r="AJ81" s="15">
        <f t="shared" si="31"/>
        <v>64</v>
      </c>
      <c r="AK81" s="16">
        <f t="shared" ref="AK81:AK112" si="35">(H81+L81+P81+T81+X81+AB81+AF81+AJ81)/8</f>
        <v>61.137500000000003</v>
      </c>
      <c r="AL81" s="14">
        <v>79.7</v>
      </c>
      <c r="AM81" s="17">
        <f t="shared" si="32"/>
        <v>86.0625</v>
      </c>
      <c r="AN81" s="15" t="str">
        <f t="shared" si="33"/>
        <v>A</v>
      </c>
      <c r="AO81" s="18">
        <v>5</v>
      </c>
      <c r="AP81" s="1"/>
      <c r="AQ81" s="1"/>
      <c r="AR81" s="1"/>
    </row>
    <row r="82" spans="1:44" ht="12.75" x14ac:dyDescent="0.2">
      <c r="A82" s="12">
        <v>3332230073</v>
      </c>
      <c r="B82" s="50" t="s">
        <v>306</v>
      </c>
      <c r="C82" s="19" t="s">
        <v>102</v>
      </c>
      <c r="D82" s="12" t="s">
        <v>100</v>
      </c>
      <c r="E82" s="14">
        <v>75</v>
      </c>
      <c r="F82" s="14">
        <v>78</v>
      </c>
      <c r="G82" s="14">
        <v>85</v>
      </c>
      <c r="H82" s="15">
        <f t="shared" si="25"/>
        <v>54.4</v>
      </c>
      <c r="I82" s="14">
        <v>80</v>
      </c>
      <c r="J82" s="14">
        <v>78</v>
      </c>
      <c r="K82" s="14">
        <v>85</v>
      </c>
      <c r="L82" s="15">
        <f t="shared" si="26"/>
        <v>55.9</v>
      </c>
      <c r="M82" s="14">
        <v>72</v>
      </c>
      <c r="N82" s="14">
        <v>80</v>
      </c>
      <c r="O82" s="14">
        <v>98</v>
      </c>
      <c r="P82" s="15">
        <f t="shared" si="27"/>
        <v>55.399999999999991</v>
      </c>
      <c r="Q82" s="14">
        <v>65</v>
      </c>
      <c r="R82" s="14">
        <v>85</v>
      </c>
      <c r="S82" s="14">
        <v>75</v>
      </c>
      <c r="T82" s="15">
        <f t="shared" si="28"/>
        <v>52.5</v>
      </c>
      <c r="U82" s="14">
        <v>69</v>
      </c>
      <c r="V82" s="14">
        <v>80</v>
      </c>
      <c r="W82" s="14">
        <v>70</v>
      </c>
      <c r="X82" s="15">
        <f t="shared" si="34"/>
        <v>51.7</v>
      </c>
      <c r="Y82" s="14">
        <v>84</v>
      </c>
      <c r="Z82" s="14">
        <v>85</v>
      </c>
      <c r="AA82" s="14">
        <v>95</v>
      </c>
      <c r="AB82" s="15">
        <f t="shared" si="29"/>
        <v>60.2</v>
      </c>
      <c r="AC82" s="14">
        <v>69</v>
      </c>
      <c r="AD82" s="14">
        <v>80</v>
      </c>
      <c r="AE82" s="14">
        <v>70</v>
      </c>
      <c r="AF82" s="15">
        <f t="shared" si="30"/>
        <v>51.7</v>
      </c>
      <c r="AG82" s="14">
        <v>84</v>
      </c>
      <c r="AH82" s="14">
        <v>85</v>
      </c>
      <c r="AI82" s="14">
        <v>95</v>
      </c>
      <c r="AJ82" s="15">
        <f t="shared" si="31"/>
        <v>60.2</v>
      </c>
      <c r="AK82" s="16">
        <f t="shared" si="35"/>
        <v>55.249999999999993</v>
      </c>
      <c r="AL82" s="14">
        <v>78.349999999999994</v>
      </c>
      <c r="AM82" s="17">
        <f t="shared" si="32"/>
        <v>79.837499999999991</v>
      </c>
      <c r="AN82" s="15" t="str">
        <f t="shared" si="33"/>
        <v>B+</v>
      </c>
      <c r="AO82" s="18">
        <v>5</v>
      </c>
      <c r="AP82" s="1"/>
      <c r="AQ82" s="1"/>
      <c r="AR82" s="1"/>
    </row>
    <row r="83" spans="1:44" ht="12.75" x14ac:dyDescent="0.2">
      <c r="A83" s="20">
        <v>3332230054</v>
      </c>
      <c r="B83" s="50" t="s">
        <v>296</v>
      </c>
      <c r="C83" s="21" t="s">
        <v>103</v>
      </c>
      <c r="D83" s="14" t="s">
        <v>104</v>
      </c>
      <c r="E83" s="14">
        <v>68</v>
      </c>
      <c r="F83" s="14">
        <v>78</v>
      </c>
      <c r="G83" s="14">
        <v>100</v>
      </c>
      <c r="H83" s="15">
        <f t="shared" si="25"/>
        <v>53.8</v>
      </c>
      <c r="I83" s="14">
        <v>75</v>
      </c>
      <c r="J83" s="14">
        <v>78</v>
      </c>
      <c r="K83" s="14">
        <v>100</v>
      </c>
      <c r="L83" s="15">
        <f t="shared" si="26"/>
        <v>55.9</v>
      </c>
      <c r="M83" s="14">
        <v>35</v>
      </c>
      <c r="N83" s="14">
        <v>75</v>
      </c>
      <c r="O83" s="14">
        <v>43</v>
      </c>
      <c r="P83" s="15">
        <f t="shared" si="27"/>
        <v>37.299999999999997</v>
      </c>
      <c r="Q83" s="14">
        <v>85</v>
      </c>
      <c r="R83" s="14">
        <v>78</v>
      </c>
      <c r="S83" s="14">
        <v>73</v>
      </c>
      <c r="T83" s="15">
        <f t="shared" si="28"/>
        <v>56.2</v>
      </c>
      <c r="U83" s="14">
        <v>70</v>
      </c>
      <c r="V83" s="14">
        <v>80</v>
      </c>
      <c r="W83" s="14">
        <v>50</v>
      </c>
      <c r="X83" s="15">
        <f t="shared" si="34"/>
        <v>50</v>
      </c>
      <c r="Y83" s="14">
        <v>77</v>
      </c>
      <c r="Z83" s="14">
        <v>78</v>
      </c>
      <c r="AA83" s="14">
        <v>95</v>
      </c>
      <c r="AB83" s="15">
        <f t="shared" si="29"/>
        <v>56</v>
      </c>
      <c r="AC83" s="14">
        <v>74</v>
      </c>
      <c r="AD83" s="14">
        <v>78</v>
      </c>
      <c r="AE83" s="14">
        <v>50</v>
      </c>
      <c r="AF83" s="15">
        <f t="shared" si="30"/>
        <v>50.599999999999994</v>
      </c>
      <c r="AG83" s="14">
        <v>85</v>
      </c>
      <c r="AH83" s="14">
        <v>78</v>
      </c>
      <c r="AI83" s="14">
        <v>95</v>
      </c>
      <c r="AJ83" s="15">
        <f t="shared" si="31"/>
        <v>58.4</v>
      </c>
      <c r="AK83" s="16">
        <f t="shared" si="35"/>
        <v>52.274999999999991</v>
      </c>
      <c r="AL83" s="14">
        <v>73.75</v>
      </c>
      <c r="AM83" s="17">
        <f t="shared" si="32"/>
        <v>75.712499999999991</v>
      </c>
      <c r="AN83" s="15" t="str">
        <f t="shared" si="33"/>
        <v>B+</v>
      </c>
      <c r="AO83" s="18">
        <v>5</v>
      </c>
      <c r="AP83" s="1"/>
      <c r="AQ83" s="1"/>
      <c r="AR83" s="1"/>
    </row>
    <row r="84" spans="1:44" ht="12.75" x14ac:dyDescent="0.2">
      <c r="A84" s="20">
        <v>3332230061</v>
      </c>
      <c r="B84" s="50" t="s">
        <v>299</v>
      </c>
      <c r="C84" s="21" t="s">
        <v>105</v>
      </c>
      <c r="D84" s="14" t="s">
        <v>104</v>
      </c>
      <c r="E84" s="14">
        <v>71</v>
      </c>
      <c r="F84" s="14">
        <v>80</v>
      </c>
      <c r="G84" s="14">
        <v>100</v>
      </c>
      <c r="H84" s="15">
        <f t="shared" si="25"/>
        <v>55.3</v>
      </c>
      <c r="I84" s="14">
        <v>71</v>
      </c>
      <c r="J84" s="14">
        <v>80</v>
      </c>
      <c r="K84" s="14">
        <v>100</v>
      </c>
      <c r="L84" s="15">
        <f t="shared" si="26"/>
        <v>55.3</v>
      </c>
      <c r="M84" s="14">
        <v>60</v>
      </c>
      <c r="N84" s="14">
        <v>75</v>
      </c>
      <c r="O84" s="14">
        <v>65</v>
      </c>
      <c r="P84" s="15">
        <f t="shared" si="27"/>
        <v>47</v>
      </c>
      <c r="Q84" s="14">
        <v>80</v>
      </c>
      <c r="R84" s="14">
        <v>80</v>
      </c>
      <c r="S84" s="14">
        <v>73</v>
      </c>
      <c r="T84" s="15">
        <f t="shared" si="28"/>
        <v>55.3</v>
      </c>
      <c r="U84" s="14">
        <v>72</v>
      </c>
      <c r="V84" s="14">
        <v>80</v>
      </c>
      <c r="W84" s="14">
        <v>42</v>
      </c>
      <c r="X84" s="15">
        <f t="shared" si="34"/>
        <v>49.8</v>
      </c>
      <c r="Y84" s="14">
        <v>80</v>
      </c>
      <c r="Z84" s="14">
        <v>80</v>
      </c>
      <c r="AA84" s="14">
        <v>95</v>
      </c>
      <c r="AB84" s="15">
        <f t="shared" si="29"/>
        <v>57.5</v>
      </c>
      <c r="AC84" s="14">
        <v>78</v>
      </c>
      <c r="AD84" s="14">
        <v>78</v>
      </c>
      <c r="AE84" s="14">
        <v>42</v>
      </c>
      <c r="AF84" s="15">
        <f t="shared" si="30"/>
        <v>51</v>
      </c>
      <c r="AG84" s="14">
        <v>81</v>
      </c>
      <c r="AH84" s="14">
        <v>80</v>
      </c>
      <c r="AI84" s="14">
        <v>95</v>
      </c>
      <c r="AJ84" s="15">
        <f t="shared" si="31"/>
        <v>57.8</v>
      </c>
      <c r="AK84" s="16">
        <f t="shared" si="35"/>
        <v>53.625</v>
      </c>
      <c r="AL84" s="14">
        <v>74.05</v>
      </c>
      <c r="AM84" s="17">
        <f t="shared" si="32"/>
        <v>77.137500000000003</v>
      </c>
      <c r="AN84" s="15" t="str">
        <f t="shared" si="33"/>
        <v>B+</v>
      </c>
      <c r="AO84" s="18">
        <v>5</v>
      </c>
      <c r="AP84" s="1"/>
      <c r="AQ84" s="1"/>
      <c r="AR84" s="1"/>
    </row>
    <row r="85" spans="1:44" ht="12.75" x14ac:dyDescent="0.2">
      <c r="A85" s="20">
        <v>3332230074</v>
      </c>
      <c r="B85" s="50" t="s">
        <v>307</v>
      </c>
      <c r="C85" s="21" t="s">
        <v>106</v>
      </c>
      <c r="D85" s="14" t="s">
        <v>104</v>
      </c>
      <c r="E85" s="14">
        <v>73</v>
      </c>
      <c r="F85" s="14">
        <v>78</v>
      </c>
      <c r="G85" s="14">
        <v>100</v>
      </c>
      <c r="H85" s="15">
        <f t="shared" si="25"/>
        <v>55.3</v>
      </c>
      <c r="I85" s="14">
        <v>86</v>
      </c>
      <c r="J85" s="14">
        <v>78</v>
      </c>
      <c r="K85" s="14">
        <v>100</v>
      </c>
      <c r="L85" s="15">
        <f t="shared" si="26"/>
        <v>59.2</v>
      </c>
      <c r="M85" s="14">
        <v>68</v>
      </c>
      <c r="N85" s="14">
        <v>75</v>
      </c>
      <c r="O85" s="14">
        <v>85</v>
      </c>
      <c r="P85" s="15">
        <f t="shared" si="27"/>
        <v>51.4</v>
      </c>
      <c r="Q85" s="14">
        <v>76</v>
      </c>
      <c r="R85" s="14">
        <v>78</v>
      </c>
      <c r="S85" s="14">
        <v>77</v>
      </c>
      <c r="T85" s="15">
        <f t="shared" si="28"/>
        <v>53.900000000000006</v>
      </c>
      <c r="U85" s="14">
        <v>79</v>
      </c>
      <c r="V85" s="14">
        <v>80</v>
      </c>
      <c r="W85" s="14">
        <v>78</v>
      </c>
      <c r="X85" s="15">
        <f t="shared" si="34"/>
        <v>55.5</v>
      </c>
      <c r="Y85" s="14">
        <v>88</v>
      </c>
      <c r="Z85" s="14">
        <v>78</v>
      </c>
      <c r="AA85" s="14">
        <v>95</v>
      </c>
      <c r="AB85" s="15">
        <f t="shared" si="29"/>
        <v>59.3</v>
      </c>
      <c r="AC85" s="14">
        <v>80</v>
      </c>
      <c r="AD85" s="14">
        <v>78</v>
      </c>
      <c r="AE85" s="14">
        <v>78</v>
      </c>
      <c r="AF85" s="15">
        <f t="shared" si="30"/>
        <v>55.2</v>
      </c>
      <c r="AG85" s="14">
        <v>88</v>
      </c>
      <c r="AH85" s="14">
        <v>78</v>
      </c>
      <c r="AI85" s="14">
        <v>95</v>
      </c>
      <c r="AJ85" s="15">
        <f t="shared" si="31"/>
        <v>59.3</v>
      </c>
      <c r="AK85" s="16">
        <f t="shared" si="35"/>
        <v>56.137500000000003</v>
      </c>
      <c r="AL85" s="14">
        <v>74.650000000000006</v>
      </c>
      <c r="AM85" s="17">
        <f t="shared" si="32"/>
        <v>79.800000000000011</v>
      </c>
      <c r="AN85" s="15" t="str">
        <f t="shared" si="33"/>
        <v>B+</v>
      </c>
      <c r="AO85" s="18">
        <v>5</v>
      </c>
      <c r="AP85" s="1"/>
      <c r="AQ85" s="1"/>
      <c r="AR85" s="1"/>
    </row>
    <row r="86" spans="1:44" ht="12.75" x14ac:dyDescent="0.2">
      <c r="A86" s="12">
        <v>3332230057</v>
      </c>
      <c r="B86" s="50"/>
      <c r="C86" s="19" t="s">
        <v>107</v>
      </c>
      <c r="D86" s="12" t="s">
        <v>108</v>
      </c>
      <c r="E86" s="14">
        <v>0</v>
      </c>
      <c r="F86" s="14">
        <v>68</v>
      </c>
      <c r="G86" s="14">
        <v>70</v>
      </c>
      <c r="H86" s="15">
        <f t="shared" si="25"/>
        <v>27.4</v>
      </c>
      <c r="I86" s="14">
        <v>0</v>
      </c>
      <c r="J86" s="14">
        <v>68</v>
      </c>
      <c r="K86" s="14">
        <v>70</v>
      </c>
      <c r="L86" s="15">
        <f t="shared" si="26"/>
        <v>27.4</v>
      </c>
      <c r="M86" s="14">
        <v>0</v>
      </c>
      <c r="N86" s="14">
        <v>0</v>
      </c>
      <c r="O86" s="14">
        <v>0</v>
      </c>
      <c r="P86" s="15">
        <f t="shared" si="27"/>
        <v>0</v>
      </c>
      <c r="Q86" s="14">
        <v>0</v>
      </c>
      <c r="R86" s="14">
        <v>78</v>
      </c>
      <c r="S86" s="14">
        <v>0</v>
      </c>
      <c r="T86" s="15">
        <f t="shared" si="28"/>
        <v>23.4</v>
      </c>
      <c r="U86" s="14">
        <v>0</v>
      </c>
      <c r="V86" s="14">
        <v>0</v>
      </c>
      <c r="W86" s="14">
        <v>0</v>
      </c>
      <c r="X86" s="15">
        <f t="shared" si="34"/>
        <v>0</v>
      </c>
      <c r="Y86" s="14">
        <v>0</v>
      </c>
      <c r="Z86" s="14">
        <v>78</v>
      </c>
      <c r="AA86" s="14">
        <v>78</v>
      </c>
      <c r="AB86" s="15">
        <f t="shared" si="29"/>
        <v>31.2</v>
      </c>
      <c r="AC86" s="14">
        <v>0</v>
      </c>
      <c r="AD86" s="14">
        <v>0</v>
      </c>
      <c r="AE86" s="14">
        <v>0</v>
      </c>
      <c r="AF86" s="15">
        <f t="shared" si="30"/>
        <v>0</v>
      </c>
      <c r="AG86" s="14">
        <v>0</v>
      </c>
      <c r="AH86" s="14">
        <v>79</v>
      </c>
      <c r="AI86" s="14">
        <v>0</v>
      </c>
      <c r="AJ86" s="15">
        <f t="shared" si="31"/>
        <v>23.7</v>
      </c>
      <c r="AK86" s="16">
        <f t="shared" si="35"/>
        <v>16.637499999999999</v>
      </c>
      <c r="AL86" s="14">
        <v>0</v>
      </c>
      <c r="AM86" s="17">
        <f t="shared" si="32"/>
        <v>16.637499999999999</v>
      </c>
      <c r="AN86" s="15" t="str">
        <f t="shared" si="33"/>
        <v>E</v>
      </c>
      <c r="AO86" s="18">
        <v>0</v>
      </c>
      <c r="AP86" s="1"/>
      <c r="AQ86" s="1"/>
      <c r="AR86" s="1"/>
    </row>
    <row r="87" spans="1:44" ht="12.75" x14ac:dyDescent="0.2">
      <c r="A87" s="12">
        <v>3332230060</v>
      </c>
      <c r="B87" s="52" t="s">
        <v>298</v>
      </c>
      <c r="C87" s="19" t="s">
        <v>109</v>
      </c>
      <c r="D87" s="12" t="s">
        <v>108</v>
      </c>
      <c r="E87" s="14">
        <v>78</v>
      </c>
      <c r="F87" s="14">
        <v>78</v>
      </c>
      <c r="G87" s="14">
        <v>70</v>
      </c>
      <c r="H87" s="15">
        <f t="shared" si="25"/>
        <v>53.8</v>
      </c>
      <c r="I87" s="14">
        <v>75</v>
      </c>
      <c r="J87" s="14">
        <v>78</v>
      </c>
      <c r="K87" s="14">
        <v>70</v>
      </c>
      <c r="L87" s="15">
        <f t="shared" si="26"/>
        <v>52.9</v>
      </c>
      <c r="M87" s="14">
        <v>85</v>
      </c>
      <c r="N87" s="14">
        <v>74</v>
      </c>
      <c r="O87" s="14">
        <v>85</v>
      </c>
      <c r="P87" s="15">
        <f t="shared" si="27"/>
        <v>56.2</v>
      </c>
      <c r="Q87" s="14">
        <v>90</v>
      </c>
      <c r="R87" s="14">
        <v>79</v>
      </c>
      <c r="S87" s="14">
        <v>65</v>
      </c>
      <c r="T87" s="15">
        <f t="shared" si="28"/>
        <v>57.2</v>
      </c>
      <c r="U87" s="14">
        <v>89</v>
      </c>
      <c r="V87" s="14">
        <v>80</v>
      </c>
      <c r="W87" s="14">
        <v>90</v>
      </c>
      <c r="X87" s="15">
        <f t="shared" si="34"/>
        <v>59.7</v>
      </c>
      <c r="Y87" s="14">
        <v>70</v>
      </c>
      <c r="Z87" s="14">
        <v>80</v>
      </c>
      <c r="AA87" s="14">
        <v>78</v>
      </c>
      <c r="AB87" s="15">
        <f t="shared" si="29"/>
        <v>52.8</v>
      </c>
      <c r="AC87" s="14">
        <v>87</v>
      </c>
      <c r="AD87" s="14">
        <v>80</v>
      </c>
      <c r="AE87" s="14">
        <v>90</v>
      </c>
      <c r="AF87" s="15">
        <f t="shared" si="30"/>
        <v>59.099999999999994</v>
      </c>
      <c r="AG87" s="14">
        <v>79</v>
      </c>
      <c r="AH87" s="14">
        <v>79</v>
      </c>
      <c r="AI87" s="14">
        <v>78</v>
      </c>
      <c r="AJ87" s="15">
        <f t="shared" si="31"/>
        <v>55.2</v>
      </c>
      <c r="AK87" s="16">
        <f t="shared" si="35"/>
        <v>55.86249999999999</v>
      </c>
      <c r="AL87" s="14">
        <v>76.625</v>
      </c>
      <c r="AM87" s="17">
        <f t="shared" si="32"/>
        <v>80.018749999999983</v>
      </c>
      <c r="AN87" s="15" t="str">
        <f t="shared" si="33"/>
        <v>A-</v>
      </c>
      <c r="AO87" s="18">
        <v>5</v>
      </c>
      <c r="AP87" s="1"/>
      <c r="AQ87" s="1"/>
      <c r="AR87" s="1"/>
    </row>
    <row r="88" spans="1:44" ht="12.75" x14ac:dyDescent="0.2">
      <c r="A88" s="12">
        <v>3332230062</v>
      </c>
      <c r="B88" s="50">
        <v>112439416</v>
      </c>
      <c r="C88" s="19" t="s">
        <v>110</v>
      </c>
      <c r="D88" s="12" t="s">
        <v>108</v>
      </c>
      <c r="E88" s="14">
        <v>76</v>
      </c>
      <c r="F88" s="14">
        <v>76</v>
      </c>
      <c r="G88" s="14">
        <v>80</v>
      </c>
      <c r="H88" s="15">
        <f t="shared" si="25"/>
        <v>53.6</v>
      </c>
      <c r="I88" s="14">
        <v>80</v>
      </c>
      <c r="J88" s="14">
        <v>76</v>
      </c>
      <c r="K88" s="14">
        <v>80</v>
      </c>
      <c r="L88" s="15">
        <f t="shared" si="26"/>
        <v>54.8</v>
      </c>
      <c r="M88" s="14">
        <v>83</v>
      </c>
      <c r="N88" s="14">
        <v>74</v>
      </c>
      <c r="O88" s="14">
        <v>60</v>
      </c>
      <c r="P88" s="15">
        <f t="shared" si="27"/>
        <v>53.099999999999994</v>
      </c>
      <c r="Q88" s="14">
        <v>80</v>
      </c>
      <c r="R88" s="14">
        <v>79</v>
      </c>
      <c r="S88" s="14">
        <v>90</v>
      </c>
      <c r="T88" s="15">
        <f t="shared" si="28"/>
        <v>56.7</v>
      </c>
      <c r="U88" s="14">
        <v>78</v>
      </c>
      <c r="V88" s="14">
        <v>80</v>
      </c>
      <c r="W88" s="14">
        <v>95</v>
      </c>
      <c r="X88" s="15">
        <f t="shared" si="34"/>
        <v>56.9</v>
      </c>
      <c r="Y88" s="14">
        <v>80</v>
      </c>
      <c r="Z88" s="14">
        <v>80</v>
      </c>
      <c r="AA88" s="14">
        <v>79</v>
      </c>
      <c r="AB88" s="15">
        <f t="shared" si="29"/>
        <v>55.9</v>
      </c>
      <c r="AC88" s="14">
        <v>80</v>
      </c>
      <c r="AD88" s="14">
        <v>80</v>
      </c>
      <c r="AE88" s="14">
        <v>95</v>
      </c>
      <c r="AF88" s="15">
        <f t="shared" si="30"/>
        <v>57.5</v>
      </c>
      <c r="AG88" s="14">
        <v>80</v>
      </c>
      <c r="AH88" s="14">
        <v>79</v>
      </c>
      <c r="AI88" s="14">
        <v>79</v>
      </c>
      <c r="AJ88" s="15">
        <f t="shared" si="31"/>
        <v>55.6</v>
      </c>
      <c r="AK88" s="16">
        <f t="shared" si="35"/>
        <v>55.512499999999996</v>
      </c>
      <c r="AL88" s="14">
        <v>73.925000000000011</v>
      </c>
      <c r="AM88" s="17">
        <f t="shared" si="32"/>
        <v>78.993750000000006</v>
      </c>
      <c r="AN88" s="15" t="str">
        <f t="shared" si="33"/>
        <v>B+</v>
      </c>
      <c r="AO88" s="18">
        <v>5</v>
      </c>
      <c r="AP88" s="1"/>
      <c r="AQ88" s="1"/>
      <c r="AR88" s="1"/>
    </row>
    <row r="89" spans="1:44" ht="12.75" x14ac:dyDescent="0.2">
      <c r="A89" s="20">
        <v>3332230056</v>
      </c>
      <c r="B89" s="50" t="s">
        <v>355</v>
      </c>
      <c r="C89" s="21" t="s">
        <v>111</v>
      </c>
      <c r="D89" s="20" t="s">
        <v>112</v>
      </c>
      <c r="E89" s="14">
        <v>88</v>
      </c>
      <c r="F89" s="14">
        <v>85</v>
      </c>
      <c r="G89" s="14">
        <v>60</v>
      </c>
      <c r="H89" s="15">
        <f t="shared" si="25"/>
        <v>57.9</v>
      </c>
      <c r="I89" s="14">
        <v>85</v>
      </c>
      <c r="J89" s="14">
        <v>85</v>
      </c>
      <c r="K89" s="14">
        <v>60</v>
      </c>
      <c r="L89" s="15">
        <f t="shared" si="26"/>
        <v>57</v>
      </c>
      <c r="M89" s="14">
        <v>65</v>
      </c>
      <c r="N89" s="14">
        <v>78</v>
      </c>
      <c r="O89" s="14">
        <v>45</v>
      </c>
      <c r="P89" s="15">
        <f t="shared" si="27"/>
        <v>47.4</v>
      </c>
      <c r="Q89" s="14">
        <v>85</v>
      </c>
      <c r="R89" s="14">
        <v>83</v>
      </c>
      <c r="S89" s="14">
        <v>75</v>
      </c>
      <c r="T89" s="15">
        <f t="shared" si="28"/>
        <v>57.9</v>
      </c>
      <c r="U89" s="14">
        <v>86</v>
      </c>
      <c r="V89" s="14">
        <v>80</v>
      </c>
      <c r="W89" s="14">
        <v>0</v>
      </c>
      <c r="X89" s="15">
        <f>SUM((U89*0.3)+(V89*0.3)+(W89*0.1))*0.7</f>
        <v>34.859999999999992</v>
      </c>
      <c r="Y89" s="14">
        <v>72</v>
      </c>
      <c r="Z89" s="14">
        <v>75</v>
      </c>
      <c r="AA89" s="14">
        <v>50</v>
      </c>
      <c r="AB89" s="15">
        <f t="shared" si="29"/>
        <v>49.099999999999994</v>
      </c>
      <c r="AC89" s="14">
        <v>86</v>
      </c>
      <c r="AD89" s="14">
        <v>79</v>
      </c>
      <c r="AE89" s="14">
        <v>0</v>
      </c>
      <c r="AF89" s="15">
        <f>SUM((AC89*0.3)+(AD89*0.3)+(AE89*0.1))*0.7</f>
        <v>34.65</v>
      </c>
      <c r="AG89" s="14">
        <v>80</v>
      </c>
      <c r="AH89" s="14">
        <v>75</v>
      </c>
      <c r="AI89" s="14">
        <v>50</v>
      </c>
      <c r="AJ89" s="15">
        <f t="shared" si="31"/>
        <v>51.5</v>
      </c>
      <c r="AK89" s="16">
        <f t="shared" si="35"/>
        <v>48.788749999999993</v>
      </c>
      <c r="AL89" s="14">
        <v>70.875</v>
      </c>
      <c r="AM89" s="17">
        <f t="shared" si="32"/>
        <v>71.507499999999993</v>
      </c>
      <c r="AN89" s="15" t="str">
        <f t="shared" si="33"/>
        <v>B</v>
      </c>
      <c r="AO89" s="18">
        <v>5</v>
      </c>
      <c r="AP89" s="1"/>
      <c r="AQ89" s="1"/>
      <c r="AR89" s="1"/>
    </row>
    <row r="90" spans="1:44" ht="12.75" x14ac:dyDescent="0.2">
      <c r="A90" s="20">
        <v>3332230063</v>
      </c>
      <c r="B90" s="50" t="s">
        <v>300</v>
      </c>
      <c r="C90" s="21" t="s">
        <v>113</v>
      </c>
      <c r="D90" s="20" t="s">
        <v>112</v>
      </c>
      <c r="E90" s="14">
        <v>90</v>
      </c>
      <c r="F90" s="14">
        <v>85</v>
      </c>
      <c r="G90" s="14">
        <v>70</v>
      </c>
      <c r="H90" s="15">
        <f t="shared" si="25"/>
        <v>59.5</v>
      </c>
      <c r="I90" s="14">
        <v>80</v>
      </c>
      <c r="J90" s="14">
        <v>85</v>
      </c>
      <c r="K90" s="14">
        <v>70</v>
      </c>
      <c r="L90" s="15">
        <f t="shared" si="26"/>
        <v>56.5</v>
      </c>
      <c r="M90" s="14">
        <v>80</v>
      </c>
      <c r="N90" s="14">
        <v>78</v>
      </c>
      <c r="O90" s="14">
        <v>50</v>
      </c>
      <c r="P90" s="15">
        <f t="shared" si="27"/>
        <v>52.4</v>
      </c>
      <c r="Q90" s="14">
        <v>92.5</v>
      </c>
      <c r="R90" s="14">
        <v>83</v>
      </c>
      <c r="S90" s="14">
        <v>75</v>
      </c>
      <c r="T90" s="15">
        <f t="shared" si="28"/>
        <v>60.15</v>
      </c>
      <c r="U90" s="14">
        <v>80</v>
      </c>
      <c r="V90" s="14">
        <v>78</v>
      </c>
      <c r="W90" s="14">
        <v>83</v>
      </c>
      <c r="X90" s="15">
        <f t="shared" ref="X90:X124" si="36">SUM((U90*0.3)+(V90*0.3)+(W90*0.1))</f>
        <v>55.7</v>
      </c>
      <c r="Y90" s="14">
        <v>90</v>
      </c>
      <c r="Z90" s="14">
        <v>80</v>
      </c>
      <c r="AA90" s="14">
        <v>50</v>
      </c>
      <c r="AB90" s="15">
        <f t="shared" si="29"/>
        <v>56</v>
      </c>
      <c r="AC90" s="14">
        <v>83</v>
      </c>
      <c r="AD90" s="14">
        <v>79</v>
      </c>
      <c r="AE90" s="14">
        <v>83</v>
      </c>
      <c r="AF90" s="15">
        <f t="shared" ref="AF90:AF124" si="37">SUM((AC90*0.3)+(AD90*0.3)+(AE90*0.1))</f>
        <v>56.899999999999991</v>
      </c>
      <c r="AG90" s="14">
        <v>90</v>
      </c>
      <c r="AH90" s="14">
        <v>80</v>
      </c>
      <c r="AI90" s="14">
        <v>50</v>
      </c>
      <c r="AJ90" s="15">
        <f t="shared" si="31"/>
        <v>56</v>
      </c>
      <c r="AK90" s="16">
        <f t="shared" si="35"/>
        <v>56.643749999999997</v>
      </c>
      <c r="AL90" s="14">
        <v>71.474999999999994</v>
      </c>
      <c r="AM90" s="17">
        <f t="shared" si="32"/>
        <v>79.512499999999989</v>
      </c>
      <c r="AN90" s="15" t="str">
        <f t="shared" si="33"/>
        <v>B+</v>
      </c>
      <c r="AO90" s="18">
        <v>5</v>
      </c>
      <c r="AP90" s="1"/>
      <c r="AQ90" s="1"/>
      <c r="AR90" s="1"/>
    </row>
    <row r="91" spans="1:44" ht="12.75" x14ac:dyDescent="0.2">
      <c r="A91" s="20">
        <v>3332230066</v>
      </c>
      <c r="B91" s="50">
        <v>1234</v>
      </c>
      <c r="C91" s="21" t="s">
        <v>114</v>
      </c>
      <c r="D91" s="20" t="s">
        <v>112</v>
      </c>
      <c r="E91" s="14">
        <v>80</v>
      </c>
      <c r="F91" s="14">
        <v>85</v>
      </c>
      <c r="G91" s="14">
        <v>55</v>
      </c>
      <c r="H91" s="15">
        <f t="shared" si="25"/>
        <v>55</v>
      </c>
      <c r="I91" s="14">
        <v>78</v>
      </c>
      <c r="J91" s="14">
        <v>85</v>
      </c>
      <c r="K91" s="14">
        <v>55</v>
      </c>
      <c r="L91" s="15">
        <f t="shared" si="26"/>
        <v>54.4</v>
      </c>
      <c r="M91" s="14">
        <v>67</v>
      </c>
      <c r="N91" s="14">
        <v>78</v>
      </c>
      <c r="O91" s="14">
        <v>20</v>
      </c>
      <c r="P91" s="15">
        <f t="shared" si="27"/>
        <v>45.5</v>
      </c>
      <c r="Q91" s="14">
        <v>65</v>
      </c>
      <c r="R91" s="14">
        <v>83</v>
      </c>
      <c r="S91" s="14">
        <v>75</v>
      </c>
      <c r="T91" s="15">
        <f t="shared" si="28"/>
        <v>51.9</v>
      </c>
      <c r="U91" s="14">
        <v>75</v>
      </c>
      <c r="V91" s="14">
        <v>79</v>
      </c>
      <c r="W91" s="14">
        <v>62</v>
      </c>
      <c r="X91" s="15">
        <f t="shared" si="36"/>
        <v>52.400000000000006</v>
      </c>
      <c r="Y91" s="14">
        <v>90</v>
      </c>
      <c r="Z91" s="14">
        <v>77</v>
      </c>
      <c r="AA91" s="14">
        <v>75</v>
      </c>
      <c r="AB91" s="15">
        <f t="shared" si="29"/>
        <v>57.599999999999994</v>
      </c>
      <c r="AC91" s="14">
        <v>70</v>
      </c>
      <c r="AD91" s="14">
        <v>79</v>
      </c>
      <c r="AE91" s="14">
        <v>62</v>
      </c>
      <c r="AF91" s="15">
        <f t="shared" si="37"/>
        <v>50.900000000000006</v>
      </c>
      <c r="AG91" s="14">
        <v>90</v>
      </c>
      <c r="AH91" s="14">
        <v>77</v>
      </c>
      <c r="AI91" s="14">
        <v>75</v>
      </c>
      <c r="AJ91" s="15">
        <f t="shared" si="31"/>
        <v>57.599999999999994</v>
      </c>
      <c r="AK91" s="16">
        <f t="shared" si="35"/>
        <v>53.162500000000009</v>
      </c>
      <c r="AL91" s="14">
        <v>71.775000000000006</v>
      </c>
      <c r="AM91" s="17">
        <f t="shared" si="32"/>
        <v>71.106250000000017</v>
      </c>
      <c r="AN91" s="15" t="str">
        <f t="shared" si="33"/>
        <v>B</v>
      </c>
      <c r="AO91" s="18">
        <v>0</v>
      </c>
      <c r="AP91" s="1"/>
      <c r="AQ91" s="1"/>
      <c r="AR91" s="1"/>
    </row>
    <row r="92" spans="1:44" ht="12.75" x14ac:dyDescent="0.2">
      <c r="A92" s="12">
        <v>3332230041</v>
      </c>
      <c r="B92" s="50" t="s">
        <v>285</v>
      </c>
      <c r="C92" s="19" t="s">
        <v>115</v>
      </c>
      <c r="D92" s="12" t="s">
        <v>116</v>
      </c>
      <c r="E92" s="14">
        <v>67</v>
      </c>
      <c r="F92" s="14">
        <v>76</v>
      </c>
      <c r="G92" s="14">
        <v>85</v>
      </c>
      <c r="H92" s="15">
        <f t="shared" si="25"/>
        <v>51.4</v>
      </c>
      <c r="I92" s="14">
        <v>67</v>
      </c>
      <c r="J92" s="14">
        <v>76</v>
      </c>
      <c r="K92" s="14">
        <v>79</v>
      </c>
      <c r="L92" s="15">
        <f t="shared" si="26"/>
        <v>50.8</v>
      </c>
      <c r="M92" s="14">
        <v>76</v>
      </c>
      <c r="N92" s="14">
        <v>78</v>
      </c>
      <c r="O92" s="14">
        <v>76</v>
      </c>
      <c r="P92" s="15">
        <f t="shared" si="27"/>
        <v>53.800000000000004</v>
      </c>
      <c r="Q92" s="14">
        <v>70</v>
      </c>
      <c r="R92" s="14">
        <v>70</v>
      </c>
      <c r="S92" s="14">
        <v>78</v>
      </c>
      <c r="T92" s="15">
        <f t="shared" si="28"/>
        <v>49.8</v>
      </c>
      <c r="U92" s="14">
        <v>80</v>
      </c>
      <c r="V92" s="14">
        <v>80</v>
      </c>
      <c r="W92" s="14">
        <v>100</v>
      </c>
      <c r="X92" s="15">
        <f t="shared" si="36"/>
        <v>58</v>
      </c>
      <c r="Y92" s="14">
        <v>60</v>
      </c>
      <c r="Z92" s="14">
        <v>77</v>
      </c>
      <c r="AA92" s="14">
        <v>88</v>
      </c>
      <c r="AB92" s="15">
        <f t="shared" si="29"/>
        <v>49.899999999999991</v>
      </c>
      <c r="AC92" s="14">
        <v>80</v>
      </c>
      <c r="AD92" s="14">
        <v>80</v>
      </c>
      <c r="AE92" s="14">
        <v>100</v>
      </c>
      <c r="AF92" s="15">
        <f t="shared" si="37"/>
        <v>58</v>
      </c>
      <c r="AG92" s="14">
        <v>68</v>
      </c>
      <c r="AH92" s="14">
        <v>76</v>
      </c>
      <c r="AI92" s="14">
        <v>88</v>
      </c>
      <c r="AJ92" s="15">
        <f t="shared" si="31"/>
        <v>52</v>
      </c>
      <c r="AK92" s="16">
        <f t="shared" si="35"/>
        <v>52.962499999999999</v>
      </c>
      <c r="AL92" s="14">
        <v>75.25</v>
      </c>
      <c r="AM92" s="17">
        <f t="shared" si="32"/>
        <v>76.775000000000006</v>
      </c>
      <c r="AN92" s="15" t="str">
        <f t="shared" si="33"/>
        <v>B+</v>
      </c>
      <c r="AO92" s="18">
        <v>5</v>
      </c>
      <c r="AP92" s="1"/>
      <c r="AQ92" s="1"/>
      <c r="AR92" s="1"/>
    </row>
    <row r="93" spans="1:44" ht="12.75" x14ac:dyDescent="0.2">
      <c r="A93" s="12">
        <v>3332230044</v>
      </c>
      <c r="B93" s="50" t="s">
        <v>288</v>
      </c>
      <c r="C93" s="19" t="s">
        <v>117</v>
      </c>
      <c r="D93" s="12" t="s">
        <v>116</v>
      </c>
      <c r="E93" s="14">
        <v>85</v>
      </c>
      <c r="F93" s="14">
        <v>76</v>
      </c>
      <c r="G93" s="14">
        <v>90</v>
      </c>
      <c r="H93" s="15">
        <f t="shared" si="25"/>
        <v>57.3</v>
      </c>
      <c r="I93" s="14">
        <v>87</v>
      </c>
      <c r="J93" s="14">
        <v>76</v>
      </c>
      <c r="K93" s="14">
        <v>90</v>
      </c>
      <c r="L93" s="15">
        <f t="shared" si="26"/>
        <v>57.9</v>
      </c>
      <c r="M93" s="14">
        <v>87</v>
      </c>
      <c r="N93" s="14">
        <v>78</v>
      </c>
      <c r="O93" s="14">
        <v>85</v>
      </c>
      <c r="P93" s="15">
        <f t="shared" si="27"/>
        <v>58</v>
      </c>
      <c r="Q93" s="14">
        <v>89</v>
      </c>
      <c r="R93" s="14">
        <v>75</v>
      </c>
      <c r="S93" s="14">
        <v>78</v>
      </c>
      <c r="T93" s="15">
        <f t="shared" si="28"/>
        <v>57</v>
      </c>
      <c r="U93" s="14">
        <v>88</v>
      </c>
      <c r="V93" s="14">
        <v>77</v>
      </c>
      <c r="W93" s="14">
        <v>100</v>
      </c>
      <c r="X93" s="15">
        <f t="shared" si="36"/>
        <v>59.5</v>
      </c>
      <c r="Y93" s="14">
        <v>88</v>
      </c>
      <c r="Z93" s="14">
        <v>78</v>
      </c>
      <c r="AA93" s="14">
        <v>90</v>
      </c>
      <c r="AB93" s="15">
        <f t="shared" si="29"/>
        <v>58.8</v>
      </c>
      <c r="AC93" s="14">
        <v>88</v>
      </c>
      <c r="AD93" s="14">
        <v>77</v>
      </c>
      <c r="AE93" s="14">
        <v>100</v>
      </c>
      <c r="AF93" s="15">
        <f t="shared" si="37"/>
        <v>59.5</v>
      </c>
      <c r="AG93" s="14">
        <v>87</v>
      </c>
      <c r="AH93" s="14">
        <v>80</v>
      </c>
      <c r="AI93" s="14">
        <v>90</v>
      </c>
      <c r="AJ93" s="15">
        <f t="shared" si="31"/>
        <v>59.099999999999994</v>
      </c>
      <c r="AK93" s="16">
        <f t="shared" si="35"/>
        <v>58.387500000000003</v>
      </c>
      <c r="AL93" s="14">
        <v>76.3</v>
      </c>
      <c r="AM93" s="17">
        <f t="shared" si="32"/>
        <v>82.462500000000006</v>
      </c>
      <c r="AN93" s="15" t="str">
        <f t="shared" si="33"/>
        <v>A-</v>
      </c>
      <c r="AO93" s="18">
        <v>5</v>
      </c>
      <c r="AP93" s="1"/>
      <c r="AQ93" s="1"/>
      <c r="AR93" s="1"/>
    </row>
    <row r="94" spans="1:44" ht="12.75" x14ac:dyDescent="0.2">
      <c r="A94" s="12">
        <v>3332230050</v>
      </c>
      <c r="B94" s="50" t="s">
        <v>293</v>
      </c>
      <c r="C94" s="19" t="s">
        <v>118</v>
      </c>
      <c r="D94" s="12" t="s">
        <v>116</v>
      </c>
      <c r="E94" s="14">
        <v>80</v>
      </c>
      <c r="F94" s="14">
        <v>80</v>
      </c>
      <c r="G94" s="14">
        <v>90</v>
      </c>
      <c r="H94" s="15">
        <f t="shared" si="25"/>
        <v>57</v>
      </c>
      <c r="I94" s="14">
        <v>87</v>
      </c>
      <c r="J94" s="14">
        <v>78</v>
      </c>
      <c r="K94" s="14">
        <v>89</v>
      </c>
      <c r="L94" s="15">
        <f t="shared" si="26"/>
        <v>58.4</v>
      </c>
      <c r="M94" s="14">
        <v>80</v>
      </c>
      <c r="N94" s="14">
        <v>78</v>
      </c>
      <c r="O94" s="14">
        <v>86</v>
      </c>
      <c r="P94" s="15">
        <f t="shared" si="27"/>
        <v>56</v>
      </c>
      <c r="Q94" s="14">
        <v>73</v>
      </c>
      <c r="R94" s="14">
        <v>80</v>
      </c>
      <c r="S94" s="14">
        <v>80</v>
      </c>
      <c r="T94" s="15">
        <f t="shared" si="28"/>
        <v>53.9</v>
      </c>
      <c r="U94" s="14">
        <v>87</v>
      </c>
      <c r="V94" s="14">
        <v>80</v>
      </c>
      <c r="W94" s="14">
        <v>100</v>
      </c>
      <c r="X94" s="15">
        <f t="shared" si="36"/>
        <v>60.099999999999994</v>
      </c>
      <c r="Y94" s="14">
        <v>80</v>
      </c>
      <c r="Z94" s="14">
        <v>78</v>
      </c>
      <c r="AA94" s="14">
        <v>90</v>
      </c>
      <c r="AB94" s="15">
        <f t="shared" si="29"/>
        <v>56.4</v>
      </c>
      <c r="AC94" s="14">
        <v>87</v>
      </c>
      <c r="AD94" s="14">
        <v>80</v>
      </c>
      <c r="AE94" s="14">
        <v>100</v>
      </c>
      <c r="AF94" s="15">
        <f t="shared" si="37"/>
        <v>60.099999999999994</v>
      </c>
      <c r="AG94" s="14">
        <v>80</v>
      </c>
      <c r="AH94" s="14">
        <v>80</v>
      </c>
      <c r="AI94" s="14">
        <v>90</v>
      </c>
      <c r="AJ94" s="15">
        <f t="shared" si="31"/>
        <v>57</v>
      </c>
      <c r="AK94" s="16">
        <f t="shared" si="35"/>
        <v>57.362499999999997</v>
      </c>
      <c r="AL94" s="14">
        <v>77.349999999999994</v>
      </c>
      <c r="AM94" s="17">
        <f t="shared" si="32"/>
        <v>81.699999999999989</v>
      </c>
      <c r="AN94" s="15" t="str">
        <f t="shared" si="33"/>
        <v>A-</v>
      </c>
      <c r="AO94" s="18">
        <v>5</v>
      </c>
      <c r="AP94" s="1"/>
      <c r="AQ94" s="1"/>
      <c r="AR94" s="1"/>
    </row>
    <row r="95" spans="1:44" ht="12.75" x14ac:dyDescent="0.2">
      <c r="A95" s="20">
        <v>3332230004</v>
      </c>
      <c r="B95" s="55" t="s">
        <v>257</v>
      </c>
      <c r="C95" s="21" t="s">
        <v>122</v>
      </c>
      <c r="D95" s="20" t="s">
        <v>120</v>
      </c>
      <c r="E95" s="14">
        <v>70</v>
      </c>
      <c r="F95" s="14">
        <v>78</v>
      </c>
      <c r="G95" s="14">
        <v>95</v>
      </c>
      <c r="H95" s="15">
        <f t="shared" si="25"/>
        <v>53.9</v>
      </c>
      <c r="I95" s="14">
        <v>78</v>
      </c>
      <c r="J95" s="14">
        <v>78</v>
      </c>
      <c r="K95" s="14">
        <v>95</v>
      </c>
      <c r="L95" s="15">
        <f t="shared" si="26"/>
        <v>56.3</v>
      </c>
      <c r="M95" s="14">
        <v>78</v>
      </c>
      <c r="N95" s="14">
        <v>78</v>
      </c>
      <c r="O95" s="14">
        <v>88</v>
      </c>
      <c r="P95" s="15">
        <f t="shared" si="27"/>
        <v>55.599999999999994</v>
      </c>
      <c r="Q95" s="14">
        <v>79.5</v>
      </c>
      <c r="R95" s="14">
        <v>80</v>
      </c>
      <c r="S95" s="14">
        <v>100</v>
      </c>
      <c r="T95" s="15">
        <f t="shared" si="28"/>
        <v>57.849999999999994</v>
      </c>
      <c r="U95" s="14">
        <v>80</v>
      </c>
      <c r="V95" s="14">
        <v>79</v>
      </c>
      <c r="W95" s="14">
        <v>60</v>
      </c>
      <c r="X95" s="15">
        <f t="shared" si="36"/>
        <v>53.7</v>
      </c>
      <c r="Y95" s="14">
        <v>73</v>
      </c>
      <c r="Z95" s="14">
        <v>79</v>
      </c>
      <c r="AA95" s="14">
        <v>85</v>
      </c>
      <c r="AB95" s="15">
        <f t="shared" si="29"/>
        <v>54.099999999999994</v>
      </c>
      <c r="AC95" s="14">
        <v>79</v>
      </c>
      <c r="AD95" s="14">
        <v>79</v>
      </c>
      <c r="AE95" s="14">
        <v>60</v>
      </c>
      <c r="AF95" s="15">
        <f t="shared" si="37"/>
        <v>53.4</v>
      </c>
      <c r="AG95" s="14">
        <v>79</v>
      </c>
      <c r="AH95" s="14">
        <v>79</v>
      </c>
      <c r="AI95" s="14">
        <v>85</v>
      </c>
      <c r="AJ95" s="15">
        <f t="shared" si="31"/>
        <v>55.9</v>
      </c>
      <c r="AK95" s="16">
        <f t="shared" si="35"/>
        <v>55.093749999999986</v>
      </c>
      <c r="AL95" s="14">
        <v>79.55</v>
      </c>
      <c r="AM95" s="17">
        <f t="shared" si="32"/>
        <v>79.981249999999989</v>
      </c>
      <c r="AN95" s="15" t="s">
        <v>8</v>
      </c>
      <c r="AO95" s="18">
        <v>5</v>
      </c>
      <c r="AP95" s="1"/>
      <c r="AQ95" s="1"/>
      <c r="AR95" s="1"/>
    </row>
    <row r="96" spans="1:44" ht="12.75" x14ac:dyDescent="0.2">
      <c r="A96" s="20">
        <v>3332230028</v>
      </c>
      <c r="B96" s="51" t="s">
        <v>239</v>
      </c>
      <c r="C96" s="21" t="s">
        <v>119</v>
      </c>
      <c r="D96" s="20" t="s">
        <v>120</v>
      </c>
      <c r="E96" s="14">
        <v>83</v>
      </c>
      <c r="F96" s="14">
        <v>78</v>
      </c>
      <c r="G96" s="14">
        <v>75</v>
      </c>
      <c r="H96" s="15">
        <f t="shared" si="25"/>
        <v>55.8</v>
      </c>
      <c r="I96" s="14">
        <v>81</v>
      </c>
      <c r="J96" s="14">
        <v>78</v>
      </c>
      <c r="K96" s="14">
        <v>75</v>
      </c>
      <c r="L96" s="15">
        <f t="shared" si="26"/>
        <v>55.2</v>
      </c>
      <c r="M96" s="14">
        <v>80</v>
      </c>
      <c r="N96" s="14">
        <v>80</v>
      </c>
      <c r="O96" s="14">
        <v>85</v>
      </c>
      <c r="P96" s="15">
        <f t="shared" si="27"/>
        <v>56.5</v>
      </c>
      <c r="Q96" s="14">
        <v>86.3</v>
      </c>
      <c r="R96" s="14">
        <v>78</v>
      </c>
      <c r="S96" s="14">
        <v>98</v>
      </c>
      <c r="T96" s="15">
        <f t="shared" si="28"/>
        <v>59.089999999999989</v>
      </c>
      <c r="U96" s="14">
        <v>80</v>
      </c>
      <c r="V96" s="14">
        <v>80</v>
      </c>
      <c r="W96" s="14">
        <v>70</v>
      </c>
      <c r="X96" s="15">
        <f t="shared" si="36"/>
        <v>55</v>
      </c>
      <c r="Y96" s="14">
        <v>80</v>
      </c>
      <c r="Z96" s="14">
        <v>82</v>
      </c>
      <c r="AA96" s="14">
        <v>89</v>
      </c>
      <c r="AB96" s="15">
        <f t="shared" si="29"/>
        <v>57.499999999999993</v>
      </c>
      <c r="AC96" s="14">
        <v>80</v>
      </c>
      <c r="AD96" s="14">
        <v>80</v>
      </c>
      <c r="AE96" s="14">
        <v>70</v>
      </c>
      <c r="AF96" s="15">
        <f t="shared" si="37"/>
        <v>55</v>
      </c>
      <c r="AG96" s="14">
        <v>88</v>
      </c>
      <c r="AH96" s="14">
        <v>82</v>
      </c>
      <c r="AI96" s="14">
        <v>89</v>
      </c>
      <c r="AJ96" s="15">
        <f t="shared" si="31"/>
        <v>59.9</v>
      </c>
      <c r="AK96" s="16">
        <f t="shared" si="35"/>
        <v>56.748749999999994</v>
      </c>
      <c r="AL96" s="14">
        <v>79.25</v>
      </c>
      <c r="AM96" s="17">
        <f t="shared" si="32"/>
        <v>81.561250000000001</v>
      </c>
      <c r="AN96" s="15" t="str">
        <f t="shared" ref="AN96:AN129" si="38">IF(AM96&gt;=85.01, "A", IF(AM96&gt;=80.01, "A-", IF(AM96&gt;=75.01, "B+", IF(AM96&gt;=70.01, "B", IF(AM96&gt;=65.01, "B-", IF(AM96&gt;=60.01, "C+", IF(AM96&gt;=55.01, "C", IF(AM96&gt;=50.01, "D", IF(AM96&gt;=0, "E")))))))))</f>
        <v>A-</v>
      </c>
      <c r="AO96" s="18">
        <v>5</v>
      </c>
      <c r="AP96" s="1"/>
      <c r="AQ96" s="1"/>
      <c r="AR96" s="1"/>
    </row>
    <row r="97" spans="1:44" ht="12.75" x14ac:dyDescent="0.2">
      <c r="A97" s="20">
        <v>3332230030</v>
      </c>
      <c r="B97" s="50" t="s">
        <v>276</v>
      </c>
      <c r="C97" s="21" t="s">
        <v>121</v>
      </c>
      <c r="D97" s="20" t="s">
        <v>120</v>
      </c>
      <c r="E97" s="14">
        <v>84</v>
      </c>
      <c r="F97" s="14">
        <v>78</v>
      </c>
      <c r="G97" s="14">
        <v>75</v>
      </c>
      <c r="H97" s="15">
        <f t="shared" si="25"/>
        <v>56.099999999999994</v>
      </c>
      <c r="I97" s="14">
        <v>79</v>
      </c>
      <c r="J97" s="14">
        <v>78</v>
      </c>
      <c r="K97" s="14">
        <v>75</v>
      </c>
      <c r="L97" s="15">
        <f t="shared" si="26"/>
        <v>54.599999999999994</v>
      </c>
      <c r="M97" s="14">
        <v>68</v>
      </c>
      <c r="N97" s="14">
        <v>78</v>
      </c>
      <c r="O97" s="14">
        <v>60</v>
      </c>
      <c r="P97" s="15">
        <f t="shared" si="27"/>
        <v>49.8</v>
      </c>
      <c r="Q97" s="14">
        <v>80</v>
      </c>
      <c r="R97" s="14">
        <v>78</v>
      </c>
      <c r="S97" s="14">
        <v>65</v>
      </c>
      <c r="T97" s="15">
        <f t="shared" si="28"/>
        <v>53.9</v>
      </c>
      <c r="U97" s="14">
        <v>77</v>
      </c>
      <c r="V97" s="14">
        <v>80</v>
      </c>
      <c r="W97" s="14">
        <v>65</v>
      </c>
      <c r="X97" s="15">
        <f t="shared" si="36"/>
        <v>53.599999999999994</v>
      </c>
      <c r="Y97" s="14">
        <v>70</v>
      </c>
      <c r="Z97" s="14">
        <v>82</v>
      </c>
      <c r="AA97" s="14">
        <v>92</v>
      </c>
      <c r="AB97" s="15">
        <f t="shared" si="29"/>
        <v>54.8</v>
      </c>
      <c r="AC97" s="14">
        <v>79</v>
      </c>
      <c r="AD97" s="14">
        <v>80</v>
      </c>
      <c r="AE97" s="14">
        <v>65</v>
      </c>
      <c r="AF97" s="15">
        <f t="shared" si="37"/>
        <v>54.2</v>
      </c>
      <c r="AG97" s="14">
        <v>82</v>
      </c>
      <c r="AH97" s="14">
        <v>82</v>
      </c>
      <c r="AI97" s="14">
        <v>92</v>
      </c>
      <c r="AJ97" s="15">
        <f t="shared" si="31"/>
        <v>58.4</v>
      </c>
      <c r="AK97" s="16">
        <f t="shared" si="35"/>
        <v>54.424999999999997</v>
      </c>
      <c r="AL97" s="14">
        <v>79.25</v>
      </c>
      <c r="AM97" s="17">
        <f t="shared" si="32"/>
        <v>79.237499999999997</v>
      </c>
      <c r="AN97" s="15" t="str">
        <f t="shared" si="38"/>
        <v>B+</v>
      </c>
      <c r="AO97" s="18">
        <v>5</v>
      </c>
      <c r="AP97" s="1"/>
      <c r="AQ97" s="1"/>
      <c r="AR97" s="1"/>
    </row>
    <row r="98" spans="1:44" ht="12.75" x14ac:dyDescent="0.2">
      <c r="A98" s="12">
        <v>3332230100</v>
      </c>
      <c r="B98" s="50" t="s">
        <v>323</v>
      </c>
      <c r="C98" s="19" t="s">
        <v>126</v>
      </c>
      <c r="D98" s="12" t="s">
        <v>124</v>
      </c>
      <c r="E98" s="14">
        <v>63</v>
      </c>
      <c r="F98" s="14">
        <v>78</v>
      </c>
      <c r="G98" s="14">
        <v>90</v>
      </c>
      <c r="H98" s="15">
        <f t="shared" ref="H98:H129" si="39">SUM((E98*0.3)+(F98*0.3)+(G98*0.1))</f>
        <v>51.3</v>
      </c>
      <c r="I98" s="14">
        <v>40</v>
      </c>
      <c r="J98" s="14">
        <v>78</v>
      </c>
      <c r="K98" s="14">
        <v>90</v>
      </c>
      <c r="L98" s="15">
        <f t="shared" ref="L98:L129" si="40">SUM((I98*0.3)+(J98*0.3)+(K98*0.1))</f>
        <v>44.4</v>
      </c>
      <c r="M98" s="14">
        <v>72</v>
      </c>
      <c r="N98" s="14">
        <v>80</v>
      </c>
      <c r="O98" s="14">
        <v>90</v>
      </c>
      <c r="P98" s="15">
        <f t="shared" ref="P98:P129" si="41">SUM((M98*0.3)+(N98*0.3)+(O98*0.1))</f>
        <v>54.599999999999994</v>
      </c>
      <c r="Q98" s="14">
        <v>0</v>
      </c>
      <c r="R98" s="14">
        <v>78</v>
      </c>
      <c r="S98" s="14">
        <v>80</v>
      </c>
      <c r="T98" s="15">
        <f t="shared" ref="T98:T129" si="42">SUM((Q98*0.3)+(R98*0.3)+(S98*0.1))</f>
        <v>31.4</v>
      </c>
      <c r="U98" s="14">
        <v>67</v>
      </c>
      <c r="V98" s="14">
        <v>78</v>
      </c>
      <c r="W98" s="14">
        <v>70</v>
      </c>
      <c r="X98" s="15">
        <f t="shared" si="36"/>
        <v>50.5</v>
      </c>
      <c r="Y98" s="14">
        <v>77</v>
      </c>
      <c r="Z98" s="14">
        <v>78</v>
      </c>
      <c r="AA98" s="14">
        <v>100</v>
      </c>
      <c r="AB98" s="15">
        <f t="shared" ref="AB98:AB118" si="43">SUM((Y98*0.3)+(Z98*0.3)+(AA98*0.1))</f>
        <v>56.5</v>
      </c>
      <c r="AC98" s="14">
        <v>70</v>
      </c>
      <c r="AD98" s="14">
        <v>78</v>
      </c>
      <c r="AE98" s="14">
        <v>70</v>
      </c>
      <c r="AF98" s="15">
        <f t="shared" si="37"/>
        <v>51.4</v>
      </c>
      <c r="AG98" s="14">
        <v>76</v>
      </c>
      <c r="AH98" s="14">
        <v>78</v>
      </c>
      <c r="AI98" s="14">
        <v>100</v>
      </c>
      <c r="AJ98" s="15">
        <f t="shared" ref="AJ98:AJ129" si="44">SUM((AG98*0.3)+(AH98*0.3)+(AI98*0.1))</f>
        <v>56.2</v>
      </c>
      <c r="AK98" s="16">
        <f t="shared" si="35"/>
        <v>49.537499999999994</v>
      </c>
      <c r="AL98" s="14">
        <v>61.95</v>
      </c>
      <c r="AM98" s="17">
        <f t="shared" ref="AM98:AM129" si="45">(SUM(AK98+(AL98*0.25))+AO98)</f>
        <v>70.024999999999991</v>
      </c>
      <c r="AN98" s="15" t="str">
        <f t="shared" si="38"/>
        <v>B</v>
      </c>
      <c r="AO98" s="18">
        <v>5</v>
      </c>
      <c r="AP98" s="1"/>
      <c r="AQ98" s="1"/>
      <c r="AR98" s="1"/>
    </row>
    <row r="99" spans="1:44" ht="12.75" x14ac:dyDescent="0.2">
      <c r="A99" s="12">
        <v>3332230104</v>
      </c>
      <c r="B99" s="50" t="s">
        <v>326</v>
      </c>
      <c r="C99" s="19" t="s">
        <v>123</v>
      </c>
      <c r="D99" s="12" t="s">
        <v>124</v>
      </c>
      <c r="E99" s="14">
        <v>74</v>
      </c>
      <c r="F99" s="14">
        <v>78</v>
      </c>
      <c r="G99" s="14">
        <v>98</v>
      </c>
      <c r="H99" s="15">
        <f t="shared" si="39"/>
        <v>55.399999999999991</v>
      </c>
      <c r="I99" s="14">
        <v>87</v>
      </c>
      <c r="J99" s="14">
        <v>78</v>
      </c>
      <c r="K99" s="14">
        <v>98</v>
      </c>
      <c r="L99" s="15">
        <f t="shared" si="40"/>
        <v>59.3</v>
      </c>
      <c r="M99" s="14">
        <v>82</v>
      </c>
      <c r="N99" s="14">
        <v>80</v>
      </c>
      <c r="O99" s="14">
        <v>85</v>
      </c>
      <c r="P99" s="15">
        <f t="shared" si="41"/>
        <v>57.099999999999994</v>
      </c>
      <c r="Q99" s="14">
        <v>84</v>
      </c>
      <c r="R99" s="14">
        <v>80</v>
      </c>
      <c r="S99" s="14">
        <v>85</v>
      </c>
      <c r="T99" s="15">
        <f t="shared" si="42"/>
        <v>57.7</v>
      </c>
      <c r="U99" s="14">
        <v>84</v>
      </c>
      <c r="V99" s="14">
        <v>78</v>
      </c>
      <c r="W99" s="14">
        <v>70</v>
      </c>
      <c r="X99" s="15">
        <f t="shared" si="36"/>
        <v>55.599999999999994</v>
      </c>
      <c r="Y99" s="14">
        <v>84</v>
      </c>
      <c r="Z99" s="14">
        <v>78</v>
      </c>
      <c r="AA99" s="14">
        <v>100</v>
      </c>
      <c r="AB99" s="15">
        <f t="shared" si="43"/>
        <v>58.599999999999994</v>
      </c>
      <c r="AC99" s="14">
        <v>86</v>
      </c>
      <c r="AD99" s="14">
        <v>78</v>
      </c>
      <c r="AE99" s="14">
        <v>70</v>
      </c>
      <c r="AF99" s="15">
        <f t="shared" si="37"/>
        <v>56.2</v>
      </c>
      <c r="AG99" s="14">
        <v>86</v>
      </c>
      <c r="AH99" s="14">
        <v>78</v>
      </c>
      <c r="AI99" s="14">
        <v>100</v>
      </c>
      <c r="AJ99" s="15">
        <f t="shared" si="44"/>
        <v>59.2</v>
      </c>
      <c r="AK99" s="16">
        <f t="shared" si="35"/>
        <v>57.387500000000003</v>
      </c>
      <c r="AL99" s="14">
        <v>62.25</v>
      </c>
      <c r="AM99" s="17">
        <f t="shared" si="45"/>
        <v>77.95</v>
      </c>
      <c r="AN99" s="15" t="str">
        <f t="shared" si="38"/>
        <v>B+</v>
      </c>
      <c r="AO99" s="18">
        <v>5</v>
      </c>
      <c r="AP99" s="1"/>
      <c r="AQ99" s="1"/>
      <c r="AR99" s="1"/>
    </row>
    <row r="100" spans="1:44" ht="12.75" x14ac:dyDescent="0.2">
      <c r="A100" s="12">
        <v>3332230114</v>
      </c>
      <c r="B100" s="50" t="s">
        <v>336</v>
      </c>
      <c r="C100" s="19" t="s">
        <v>125</v>
      </c>
      <c r="D100" s="12" t="s">
        <v>124</v>
      </c>
      <c r="E100" s="14">
        <v>63</v>
      </c>
      <c r="F100" s="14">
        <v>80</v>
      </c>
      <c r="G100" s="14">
        <v>100</v>
      </c>
      <c r="H100" s="15">
        <f t="shared" si="39"/>
        <v>52.9</v>
      </c>
      <c r="I100" s="14">
        <v>74</v>
      </c>
      <c r="J100" s="14">
        <v>80</v>
      </c>
      <c r="K100" s="14">
        <v>100</v>
      </c>
      <c r="L100" s="15">
        <f t="shared" si="40"/>
        <v>56.2</v>
      </c>
      <c r="M100" s="14">
        <v>72</v>
      </c>
      <c r="N100" s="14">
        <v>80</v>
      </c>
      <c r="O100" s="14">
        <v>85</v>
      </c>
      <c r="P100" s="15">
        <f t="shared" si="41"/>
        <v>54.099999999999994</v>
      </c>
      <c r="Q100" s="14">
        <v>64</v>
      </c>
      <c r="R100" s="14">
        <v>80</v>
      </c>
      <c r="S100" s="14">
        <v>90</v>
      </c>
      <c r="T100" s="15">
        <f t="shared" si="42"/>
        <v>52.2</v>
      </c>
      <c r="U100" s="14">
        <v>75</v>
      </c>
      <c r="V100" s="14">
        <v>78</v>
      </c>
      <c r="W100" s="14">
        <v>70</v>
      </c>
      <c r="X100" s="15">
        <f t="shared" si="36"/>
        <v>52.9</v>
      </c>
      <c r="Y100" s="14">
        <v>81</v>
      </c>
      <c r="Z100" s="14">
        <v>90</v>
      </c>
      <c r="AA100" s="14">
        <v>100</v>
      </c>
      <c r="AB100" s="15">
        <f t="shared" si="43"/>
        <v>61.3</v>
      </c>
      <c r="AC100" s="14">
        <v>75</v>
      </c>
      <c r="AD100" s="14">
        <v>78</v>
      </c>
      <c r="AE100" s="14">
        <v>70</v>
      </c>
      <c r="AF100" s="15">
        <f t="shared" si="37"/>
        <v>52.9</v>
      </c>
      <c r="AG100" s="14">
        <v>74</v>
      </c>
      <c r="AH100" s="14">
        <v>90</v>
      </c>
      <c r="AI100" s="14">
        <v>100</v>
      </c>
      <c r="AJ100" s="15">
        <f t="shared" si="44"/>
        <v>59.2</v>
      </c>
      <c r="AK100" s="16">
        <f t="shared" si="35"/>
        <v>55.212499999999991</v>
      </c>
      <c r="AL100" s="14">
        <v>62.25</v>
      </c>
      <c r="AM100" s="17">
        <f t="shared" si="45"/>
        <v>75.774999999999991</v>
      </c>
      <c r="AN100" s="15" t="str">
        <f t="shared" si="38"/>
        <v>B+</v>
      </c>
      <c r="AO100" s="18">
        <v>5</v>
      </c>
      <c r="AP100" s="1"/>
      <c r="AQ100" s="1"/>
      <c r="AR100" s="1"/>
    </row>
    <row r="101" spans="1:44" ht="12.75" x14ac:dyDescent="0.2">
      <c r="A101" s="20">
        <v>3332230108</v>
      </c>
      <c r="B101" s="50" t="s">
        <v>330</v>
      </c>
      <c r="C101" s="21" t="s">
        <v>130</v>
      </c>
      <c r="D101" s="20" t="s">
        <v>128</v>
      </c>
      <c r="E101" s="14">
        <v>67</v>
      </c>
      <c r="F101" s="14">
        <v>80</v>
      </c>
      <c r="G101" s="14">
        <v>100</v>
      </c>
      <c r="H101" s="15">
        <f t="shared" si="39"/>
        <v>54.099999999999994</v>
      </c>
      <c r="I101" s="14">
        <v>73</v>
      </c>
      <c r="J101" s="14">
        <v>80</v>
      </c>
      <c r="K101" s="14">
        <v>100</v>
      </c>
      <c r="L101" s="15">
        <f t="shared" si="40"/>
        <v>55.9</v>
      </c>
      <c r="M101" s="14">
        <v>72</v>
      </c>
      <c r="N101" s="14">
        <v>80</v>
      </c>
      <c r="O101" s="14">
        <v>98</v>
      </c>
      <c r="P101" s="15">
        <f t="shared" si="41"/>
        <v>55.399999999999991</v>
      </c>
      <c r="Q101" s="14">
        <v>82</v>
      </c>
      <c r="R101" s="14">
        <v>78</v>
      </c>
      <c r="S101" s="14">
        <v>100</v>
      </c>
      <c r="T101" s="15">
        <f t="shared" si="42"/>
        <v>58</v>
      </c>
      <c r="U101" s="14">
        <v>81</v>
      </c>
      <c r="V101" s="14">
        <v>79</v>
      </c>
      <c r="W101" s="14">
        <v>84</v>
      </c>
      <c r="X101" s="15">
        <f t="shared" si="36"/>
        <v>56.4</v>
      </c>
      <c r="Y101" s="14">
        <v>74</v>
      </c>
      <c r="Z101" s="14">
        <v>75</v>
      </c>
      <c r="AA101" s="14">
        <v>86</v>
      </c>
      <c r="AB101" s="15">
        <f t="shared" si="43"/>
        <v>53.300000000000004</v>
      </c>
      <c r="AC101" s="14">
        <v>81</v>
      </c>
      <c r="AD101" s="14">
        <v>79</v>
      </c>
      <c r="AE101" s="14">
        <v>84</v>
      </c>
      <c r="AF101" s="15">
        <f t="shared" si="37"/>
        <v>56.4</v>
      </c>
      <c r="AG101" s="14">
        <v>77</v>
      </c>
      <c r="AH101" s="14">
        <v>75</v>
      </c>
      <c r="AI101" s="14">
        <v>86</v>
      </c>
      <c r="AJ101" s="15">
        <f t="shared" si="44"/>
        <v>54.199999999999996</v>
      </c>
      <c r="AK101" s="16">
        <f t="shared" si="35"/>
        <v>55.462499999999991</v>
      </c>
      <c r="AL101" s="14">
        <v>63.825000000000003</v>
      </c>
      <c r="AM101" s="17">
        <f t="shared" si="45"/>
        <v>76.418749999999989</v>
      </c>
      <c r="AN101" s="15" t="str">
        <f t="shared" si="38"/>
        <v>B+</v>
      </c>
      <c r="AO101" s="18">
        <v>5</v>
      </c>
      <c r="AP101" s="1"/>
      <c r="AQ101" s="1"/>
      <c r="AR101" s="1"/>
    </row>
    <row r="102" spans="1:44" ht="12.75" x14ac:dyDescent="0.2">
      <c r="A102" s="20">
        <v>3332230115</v>
      </c>
      <c r="B102" s="50" t="s">
        <v>351</v>
      </c>
      <c r="C102" s="21" t="s">
        <v>127</v>
      </c>
      <c r="D102" s="20" t="s">
        <v>128</v>
      </c>
      <c r="E102" s="14">
        <v>82</v>
      </c>
      <c r="F102" s="14">
        <v>80</v>
      </c>
      <c r="G102" s="14">
        <v>100</v>
      </c>
      <c r="H102" s="15">
        <f t="shared" si="39"/>
        <v>58.599999999999994</v>
      </c>
      <c r="I102" s="14">
        <v>78</v>
      </c>
      <c r="J102" s="14">
        <v>80</v>
      </c>
      <c r="K102" s="14">
        <v>100</v>
      </c>
      <c r="L102" s="15">
        <f t="shared" si="40"/>
        <v>57.4</v>
      </c>
      <c r="M102" s="14">
        <v>80</v>
      </c>
      <c r="N102" s="14">
        <v>80</v>
      </c>
      <c r="O102" s="14">
        <v>100</v>
      </c>
      <c r="P102" s="15">
        <f t="shared" si="41"/>
        <v>58</v>
      </c>
      <c r="Q102" s="14">
        <v>87</v>
      </c>
      <c r="R102" s="14">
        <v>82</v>
      </c>
      <c r="S102" s="14">
        <v>98</v>
      </c>
      <c r="T102" s="15">
        <f t="shared" si="42"/>
        <v>60.5</v>
      </c>
      <c r="U102" s="14">
        <v>81</v>
      </c>
      <c r="V102" s="14">
        <v>79</v>
      </c>
      <c r="W102" s="14">
        <v>80</v>
      </c>
      <c r="X102" s="15">
        <f t="shared" si="36"/>
        <v>56</v>
      </c>
      <c r="Y102" s="14">
        <v>78</v>
      </c>
      <c r="Z102" s="14">
        <v>79</v>
      </c>
      <c r="AA102" s="14">
        <v>83</v>
      </c>
      <c r="AB102" s="15">
        <f t="shared" si="43"/>
        <v>55.399999999999991</v>
      </c>
      <c r="AC102" s="14">
        <v>81</v>
      </c>
      <c r="AD102" s="14">
        <v>79</v>
      </c>
      <c r="AE102" s="14">
        <v>80</v>
      </c>
      <c r="AF102" s="15">
        <f t="shared" si="37"/>
        <v>56</v>
      </c>
      <c r="AG102" s="14">
        <v>82</v>
      </c>
      <c r="AH102" s="14">
        <v>79</v>
      </c>
      <c r="AI102" s="14">
        <v>83</v>
      </c>
      <c r="AJ102" s="15">
        <f t="shared" si="44"/>
        <v>56.599999999999994</v>
      </c>
      <c r="AK102" s="16">
        <f t="shared" si="35"/>
        <v>57.3125</v>
      </c>
      <c r="AL102" s="14">
        <v>63.074999999999996</v>
      </c>
      <c r="AM102" s="17">
        <f t="shared" si="45"/>
        <v>78.081249999999997</v>
      </c>
      <c r="AN102" s="15" t="str">
        <f t="shared" si="38"/>
        <v>B+</v>
      </c>
      <c r="AO102" s="18">
        <v>5</v>
      </c>
      <c r="AP102" s="1"/>
      <c r="AQ102" s="1"/>
      <c r="AR102" s="1"/>
    </row>
    <row r="103" spans="1:44" ht="12.75" x14ac:dyDescent="0.2">
      <c r="A103" s="20">
        <v>3332230119</v>
      </c>
      <c r="B103" s="50" t="s">
        <v>338</v>
      </c>
      <c r="C103" s="21" t="s">
        <v>129</v>
      </c>
      <c r="D103" s="20" t="s">
        <v>128</v>
      </c>
      <c r="E103" s="14">
        <v>83</v>
      </c>
      <c r="F103" s="14">
        <v>85</v>
      </c>
      <c r="G103" s="14">
        <v>100</v>
      </c>
      <c r="H103" s="15">
        <f t="shared" si="39"/>
        <v>60.4</v>
      </c>
      <c r="I103" s="14">
        <v>82</v>
      </c>
      <c r="J103" s="14">
        <v>85</v>
      </c>
      <c r="K103" s="14">
        <v>100</v>
      </c>
      <c r="L103" s="15">
        <f t="shared" si="40"/>
        <v>60.099999999999994</v>
      </c>
      <c r="M103" s="14">
        <v>85</v>
      </c>
      <c r="N103" s="14">
        <v>80</v>
      </c>
      <c r="O103" s="14">
        <v>100</v>
      </c>
      <c r="P103" s="15">
        <f t="shared" si="41"/>
        <v>59.5</v>
      </c>
      <c r="Q103" s="14">
        <v>90</v>
      </c>
      <c r="R103" s="14">
        <v>82</v>
      </c>
      <c r="S103" s="14">
        <v>98</v>
      </c>
      <c r="T103" s="15">
        <f t="shared" si="42"/>
        <v>61.399999999999991</v>
      </c>
      <c r="U103" s="14">
        <v>81</v>
      </c>
      <c r="V103" s="14">
        <v>79</v>
      </c>
      <c r="W103" s="14">
        <v>80</v>
      </c>
      <c r="X103" s="15">
        <f t="shared" si="36"/>
        <v>56</v>
      </c>
      <c r="Y103" s="14">
        <v>83</v>
      </c>
      <c r="Z103" s="14">
        <v>79</v>
      </c>
      <c r="AA103" s="14">
        <v>83</v>
      </c>
      <c r="AB103" s="15">
        <f t="shared" si="43"/>
        <v>56.899999999999991</v>
      </c>
      <c r="AC103" s="14">
        <v>81</v>
      </c>
      <c r="AD103" s="14">
        <v>79</v>
      </c>
      <c r="AE103" s="14">
        <v>80</v>
      </c>
      <c r="AF103" s="15">
        <f t="shared" si="37"/>
        <v>56</v>
      </c>
      <c r="AG103" s="14">
        <v>83</v>
      </c>
      <c r="AH103" s="14">
        <v>79</v>
      </c>
      <c r="AI103" s="14">
        <v>83</v>
      </c>
      <c r="AJ103" s="15">
        <f t="shared" si="44"/>
        <v>56.899999999999991</v>
      </c>
      <c r="AK103" s="16">
        <f t="shared" si="35"/>
        <v>58.399999999999991</v>
      </c>
      <c r="AL103" s="14">
        <v>62.924999999999997</v>
      </c>
      <c r="AM103" s="17">
        <f t="shared" si="45"/>
        <v>79.131249999999994</v>
      </c>
      <c r="AN103" s="15" t="str">
        <f t="shared" si="38"/>
        <v>B+</v>
      </c>
      <c r="AO103" s="18">
        <v>5</v>
      </c>
      <c r="AP103" s="1"/>
      <c r="AQ103" s="1"/>
      <c r="AR103" s="1"/>
    </row>
    <row r="104" spans="1:44" ht="12.75" x14ac:dyDescent="0.2">
      <c r="A104" s="12">
        <v>3332230042</v>
      </c>
      <c r="B104" s="50" t="s">
        <v>286</v>
      </c>
      <c r="C104" s="19" t="s">
        <v>131</v>
      </c>
      <c r="D104" s="12" t="s">
        <v>132</v>
      </c>
      <c r="E104" s="14">
        <v>62</v>
      </c>
      <c r="F104" s="14">
        <v>80</v>
      </c>
      <c r="G104" s="14">
        <v>100</v>
      </c>
      <c r="H104" s="15">
        <f t="shared" si="39"/>
        <v>52.599999999999994</v>
      </c>
      <c r="I104" s="14">
        <v>79</v>
      </c>
      <c r="J104" s="14">
        <v>80</v>
      </c>
      <c r="K104" s="14">
        <v>100</v>
      </c>
      <c r="L104" s="15">
        <f t="shared" si="40"/>
        <v>57.7</v>
      </c>
      <c r="M104" s="14">
        <v>35</v>
      </c>
      <c r="N104" s="14">
        <v>75</v>
      </c>
      <c r="O104" s="14">
        <v>75</v>
      </c>
      <c r="P104" s="15">
        <f t="shared" si="41"/>
        <v>40.5</v>
      </c>
      <c r="Q104" s="14">
        <v>78</v>
      </c>
      <c r="R104" s="14">
        <v>78</v>
      </c>
      <c r="S104" s="14">
        <v>79</v>
      </c>
      <c r="T104" s="15">
        <f t="shared" si="42"/>
        <v>54.699999999999996</v>
      </c>
      <c r="U104" s="14">
        <v>70</v>
      </c>
      <c r="V104" s="14">
        <v>79</v>
      </c>
      <c r="W104" s="14">
        <v>90</v>
      </c>
      <c r="X104" s="15">
        <f t="shared" si="36"/>
        <v>53.7</v>
      </c>
      <c r="Y104" s="14">
        <v>79</v>
      </c>
      <c r="Z104" s="14">
        <v>80</v>
      </c>
      <c r="AA104" s="14">
        <v>95</v>
      </c>
      <c r="AB104" s="15">
        <f t="shared" si="43"/>
        <v>57.2</v>
      </c>
      <c r="AC104" s="14">
        <v>75</v>
      </c>
      <c r="AD104" s="14">
        <v>78</v>
      </c>
      <c r="AE104" s="14">
        <v>90</v>
      </c>
      <c r="AF104" s="15">
        <f t="shared" si="37"/>
        <v>54.9</v>
      </c>
      <c r="AG104" s="14">
        <v>78</v>
      </c>
      <c r="AH104" s="14">
        <v>80</v>
      </c>
      <c r="AI104" s="14">
        <v>95</v>
      </c>
      <c r="AJ104" s="15">
        <f t="shared" si="44"/>
        <v>56.9</v>
      </c>
      <c r="AK104" s="16">
        <f t="shared" si="35"/>
        <v>53.524999999999991</v>
      </c>
      <c r="AL104" s="14">
        <v>75.875</v>
      </c>
      <c r="AM104" s="17">
        <f t="shared" si="45"/>
        <v>77.493749999999991</v>
      </c>
      <c r="AN104" s="15" t="str">
        <f t="shared" si="38"/>
        <v>B+</v>
      </c>
      <c r="AO104" s="18">
        <v>5</v>
      </c>
      <c r="AP104" s="1"/>
      <c r="AQ104" s="1"/>
      <c r="AR104" s="1"/>
    </row>
    <row r="105" spans="1:44" ht="12.75" x14ac:dyDescent="0.2">
      <c r="A105" s="12">
        <v>3332230045</v>
      </c>
      <c r="B105" s="50">
        <v>24032005</v>
      </c>
      <c r="C105" s="19" t="s">
        <v>133</v>
      </c>
      <c r="D105" s="12" t="s">
        <v>132</v>
      </c>
      <c r="E105" s="14">
        <v>69</v>
      </c>
      <c r="F105" s="14">
        <v>78</v>
      </c>
      <c r="G105" s="14">
        <v>95</v>
      </c>
      <c r="H105" s="15">
        <f t="shared" si="39"/>
        <v>53.599999999999994</v>
      </c>
      <c r="I105" s="14">
        <v>70</v>
      </c>
      <c r="J105" s="14">
        <v>78</v>
      </c>
      <c r="K105" s="14">
        <v>95</v>
      </c>
      <c r="L105" s="15">
        <f t="shared" si="40"/>
        <v>53.9</v>
      </c>
      <c r="M105" s="14">
        <v>50</v>
      </c>
      <c r="N105" s="14">
        <v>75</v>
      </c>
      <c r="O105" s="14">
        <v>80</v>
      </c>
      <c r="P105" s="15">
        <f t="shared" si="41"/>
        <v>45.5</v>
      </c>
      <c r="Q105" s="14">
        <v>70</v>
      </c>
      <c r="R105" s="14">
        <v>75</v>
      </c>
      <c r="S105" s="14">
        <v>75</v>
      </c>
      <c r="T105" s="15">
        <f t="shared" si="42"/>
        <v>51</v>
      </c>
      <c r="U105" s="14">
        <v>70</v>
      </c>
      <c r="V105" s="14">
        <v>79</v>
      </c>
      <c r="W105" s="14">
        <v>85</v>
      </c>
      <c r="X105" s="15">
        <f t="shared" si="36"/>
        <v>53.2</v>
      </c>
      <c r="Y105" s="14">
        <v>78</v>
      </c>
      <c r="Z105" s="14">
        <v>80</v>
      </c>
      <c r="AA105" s="14">
        <v>95</v>
      </c>
      <c r="AB105" s="15">
        <f t="shared" si="43"/>
        <v>56.9</v>
      </c>
      <c r="AC105" s="14">
        <v>75</v>
      </c>
      <c r="AD105" s="14">
        <v>78</v>
      </c>
      <c r="AE105" s="14">
        <v>85</v>
      </c>
      <c r="AF105" s="15">
        <f t="shared" si="37"/>
        <v>54.4</v>
      </c>
      <c r="AG105" s="14">
        <v>78</v>
      </c>
      <c r="AH105" s="14">
        <v>80</v>
      </c>
      <c r="AI105" s="14">
        <v>95</v>
      </c>
      <c r="AJ105" s="15">
        <f t="shared" si="44"/>
        <v>56.9</v>
      </c>
      <c r="AK105" s="16">
        <f t="shared" si="35"/>
        <v>53.17499999999999</v>
      </c>
      <c r="AL105" s="14">
        <v>75.875</v>
      </c>
      <c r="AM105" s="17">
        <f t="shared" si="45"/>
        <v>77.143749999999983</v>
      </c>
      <c r="AN105" s="15" t="str">
        <f t="shared" si="38"/>
        <v>B+</v>
      </c>
      <c r="AO105" s="18">
        <v>5</v>
      </c>
      <c r="AP105" s="1"/>
      <c r="AQ105" s="1"/>
      <c r="AR105" s="1"/>
    </row>
    <row r="106" spans="1:44" ht="12.75" x14ac:dyDescent="0.2">
      <c r="A106" s="12">
        <v>3332230048</v>
      </c>
      <c r="B106" s="50" t="s">
        <v>291</v>
      </c>
      <c r="C106" s="19" t="s">
        <v>134</v>
      </c>
      <c r="D106" s="12" t="s">
        <v>132</v>
      </c>
      <c r="E106" s="14">
        <v>87</v>
      </c>
      <c r="F106" s="14">
        <v>80</v>
      </c>
      <c r="G106" s="14">
        <v>100</v>
      </c>
      <c r="H106" s="15">
        <f t="shared" si="39"/>
        <v>60.099999999999994</v>
      </c>
      <c r="I106" s="14">
        <v>86</v>
      </c>
      <c r="J106" s="14">
        <v>80</v>
      </c>
      <c r="K106" s="14">
        <v>100</v>
      </c>
      <c r="L106" s="15">
        <f t="shared" si="40"/>
        <v>59.8</v>
      </c>
      <c r="M106" s="14">
        <v>70</v>
      </c>
      <c r="N106" s="14">
        <v>80</v>
      </c>
      <c r="O106" s="14">
        <v>60</v>
      </c>
      <c r="P106" s="15">
        <f t="shared" si="41"/>
        <v>51</v>
      </c>
      <c r="Q106" s="14">
        <v>82</v>
      </c>
      <c r="R106" s="14">
        <v>84</v>
      </c>
      <c r="S106" s="14">
        <v>85</v>
      </c>
      <c r="T106" s="15">
        <f t="shared" si="42"/>
        <v>58.3</v>
      </c>
      <c r="U106" s="14">
        <v>78</v>
      </c>
      <c r="V106" s="14">
        <v>79</v>
      </c>
      <c r="W106" s="14">
        <v>65</v>
      </c>
      <c r="X106" s="15">
        <f t="shared" si="36"/>
        <v>53.599999999999994</v>
      </c>
      <c r="Y106" s="14">
        <v>87</v>
      </c>
      <c r="Z106" s="14">
        <v>87</v>
      </c>
      <c r="AA106" s="14">
        <v>98</v>
      </c>
      <c r="AB106" s="15">
        <f t="shared" si="43"/>
        <v>62</v>
      </c>
      <c r="AC106" s="14">
        <v>77</v>
      </c>
      <c r="AD106" s="14">
        <v>78</v>
      </c>
      <c r="AE106" s="14">
        <v>65</v>
      </c>
      <c r="AF106" s="15">
        <f t="shared" si="37"/>
        <v>53</v>
      </c>
      <c r="AG106" s="14">
        <v>87</v>
      </c>
      <c r="AH106" s="14">
        <v>87</v>
      </c>
      <c r="AI106" s="14">
        <v>98</v>
      </c>
      <c r="AJ106" s="15">
        <f t="shared" si="44"/>
        <v>62</v>
      </c>
      <c r="AK106" s="16">
        <f t="shared" si="35"/>
        <v>57.474999999999994</v>
      </c>
      <c r="AL106" s="14">
        <v>76.774999999999991</v>
      </c>
      <c r="AM106" s="17">
        <f t="shared" si="45"/>
        <v>81.668749999999989</v>
      </c>
      <c r="AN106" s="15" t="str">
        <f t="shared" si="38"/>
        <v>A-</v>
      </c>
      <c r="AO106" s="18">
        <v>5</v>
      </c>
      <c r="AP106" s="1"/>
      <c r="AQ106" s="1"/>
      <c r="AR106" s="1"/>
    </row>
    <row r="107" spans="1:44" ht="12.75" x14ac:dyDescent="0.2">
      <c r="A107" s="20">
        <v>3332230038</v>
      </c>
      <c r="B107" s="50"/>
      <c r="C107" s="13" t="s">
        <v>135</v>
      </c>
      <c r="D107" s="20" t="s">
        <v>136</v>
      </c>
      <c r="E107" s="14">
        <v>0</v>
      </c>
      <c r="F107" s="14">
        <v>0</v>
      </c>
      <c r="G107" s="14">
        <v>0</v>
      </c>
      <c r="H107" s="15">
        <f t="shared" si="39"/>
        <v>0</v>
      </c>
      <c r="I107" s="14">
        <v>0</v>
      </c>
      <c r="J107" s="14">
        <v>0</v>
      </c>
      <c r="K107" s="14">
        <v>0</v>
      </c>
      <c r="L107" s="15">
        <f t="shared" si="40"/>
        <v>0</v>
      </c>
      <c r="M107" s="14">
        <v>0</v>
      </c>
      <c r="N107" s="14">
        <v>0</v>
      </c>
      <c r="O107" s="14">
        <v>0</v>
      </c>
      <c r="P107" s="15">
        <f t="shared" si="41"/>
        <v>0</v>
      </c>
      <c r="Q107" s="14">
        <v>0</v>
      </c>
      <c r="R107" s="14">
        <v>0</v>
      </c>
      <c r="S107" s="14">
        <v>0</v>
      </c>
      <c r="T107" s="15">
        <f t="shared" si="42"/>
        <v>0</v>
      </c>
      <c r="U107" s="14">
        <v>0</v>
      </c>
      <c r="V107" s="14">
        <v>79</v>
      </c>
      <c r="W107" s="14">
        <v>65</v>
      </c>
      <c r="X107" s="15">
        <f t="shared" si="36"/>
        <v>30.2</v>
      </c>
      <c r="Y107" s="14">
        <v>0</v>
      </c>
      <c r="Z107" s="14">
        <v>0</v>
      </c>
      <c r="AA107" s="14">
        <v>0</v>
      </c>
      <c r="AB107" s="15">
        <f t="shared" si="43"/>
        <v>0</v>
      </c>
      <c r="AC107" s="14">
        <v>0</v>
      </c>
      <c r="AD107" s="14">
        <v>0</v>
      </c>
      <c r="AE107" s="14">
        <v>0</v>
      </c>
      <c r="AF107" s="15">
        <f t="shared" si="37"/>
        <v>0</v>
      </c>
      <c r="AG107" s="14">
        <v>0</v>
      </c>
      <c r="AH107" s="14">
        <v>0</v>
      </c>
      <c r="AI107" s="14">
        <v>0</v>
      </c>
      <c r="AJ107" s="15">
        <f t="shared" si="44"/>
        <v>0</v>
      </c>
      <c r="AK107" s="16">
        <f t="shared" si="35"/>
        <v>3.7749999999999999</v>
      </c>
      <c r="AL107" s="14">
        <v>0</v>
      </c>
      <c r="AM107" s="17">
        <f t="shared" si="45"/>
        <v>3.7749999999999999</v>
      </c>
      <c r="AN107" s="15" t="str">
        <f t="shared" si="38"/>
        <v>E</v>
      </c>
      <c r="AO107" s="18">
        <v>0</v>
      </c>
      <c r="AP107" s="1"/>
      <c r="AQ107" s="1"/>
      <c r="AR107" s="1"/>
    </row>
    <row r="108" spans="1:44" ht="12.75" x14ac:dyDescent="0.2">
      <c r="A108" s="20">
        <v>3332230043</v>
      </c>
      <c r="B108" s="50" t="s">
        <v>287</v>
      </c>
      <c r="C108" s="21" t="s">
        <v>137</v>
      </c>
      <c r="D108" s="20" t="s">
        <v>136</v>
      </c>
      <c r="E108" s="14">
        <v>82</v>
      </c>
      <c r="F108" s="14">
        <v>83</v>
      </c>
      <c r="G108" s="14">
        <v>85</v>
      </c>
      <c r="H108" s="15">
        <f t="shared" si="39"/>
        <v>58</v>
      </c>
      <c r="I108" s="14">
        <v>81</v>
      </c>
      <c r="J108" s="14">
        <v>83</v>
      </c>
      <c r="K108" s="14">
        <v>85</v>
      </c>
      <c r="L108" s="15">
        <f t="shared" si="40"/>
        <v>57.7</v>
      </c>
      <c r="M108" s="14">
        <v>60</v>
      </c>
      <c r="N108" s="14">
        <v>76</v>
      </c>
      <c r="O108" s="14">
        <v>80</v>
      </c>
      <c r="P108" s="15">
        <f t="shared" si="41"/>
        <v>48.8</v>
      </c>
      <c r="Q108" s="14">
        <v>90</v>
      </c>
      <c r="R108" s="14">
        <v>88</v>
      </c>
      <c r="S108" s="14">
        <v>100</v>
      </c>
      <c r="T108" s="15">
        <f t="shared" si="42"/>
        <v>63.4</v>
      </c>
      <c r="U108" s="14">
        <v>83</v>
      </c>
      <c r="V108" s="14">
        <v>79</v>
      </c>
      <c r="W108" s="14">
        <v>98</v>
      </c>
      <c r="X108" s="15">
        <f t="shared" si="36"/>
        <v>58.399999999999991</v>
      </c>
      <c r="Y108" s="14">
        <v>83.1</v>
      </c>
      <c r="Z108" s="14">
        <v>98</v>
      </c>
      <c r="AA108" s="14">
        <v>100</v>
      </c>
      <c r="AB108" s="15">
        <f t="shared" si="43"/>
        <v>64.33</v>
      </c>
      <c r="AC108" s="14">
        <v>80</v>
      </c>
      <c r="AD108" s="14">
        <v>79</v>
      </c>
      <c r="AE108" s="14">
        <v>98</v>
      </c>
      <c r="AF108" s="15">
        <f t="shared" si="37"/>
        <v>57.5</v>
      </c>
      <c r="AG108" s="14">
        <v>85.1</v>
      </c>
      <c r="AH108" s="14">
        <v>98</v>
      </c>
      <c r="AI108" s="14">
        <v>100</v>
      </c>
      <c r="AJ108" s="15">
        <f t="shared" si="44"/>
        <v>64.929999999999993</v>
      </c>
      <c r="AK108" s="16">
        <f t="shared" si="35"/>
        <v>59.1325</v>
      </c>
      <c r="AL108" s="14">
        <v>83.825000000000003</v>
      </c>
      <c r="AM108" s="17">
        <f t="shared" si="45"/>
        <v>85.088750000000005</v>
      </c>
      <c r="AN108" s="15" t="str">
        <f t="shared" si="38"/>
        <v>A</v>
      </c>
      <c r="AO108" s="18">
        <v>5</v>
      </c>
      <c r="AP108" s="1"/>
      <c r="AQ108" s="1"/>
      <c r="AR108" s="1"/>
    </row>
    <row r="109" spans="1:44" ht="12.75" x14ac:dyDescent="0.2">
      <c r="A109" s="20">
        <v>3332230046</v>
      </c>
      <c r="B109" s="50" t="s">
        <v>289</v>
      </c>
      <c r="C109" s="21" t="s">
        <v>138</v>
      </c>
      <c r="D109" s="20" t="s">
        <v>136</v>
      </c>
      <c r="E109" s="24">
        <v>85</v>
      </c>
      <c r="F109" s="24">
        <v>82</v>
      </c>
      <c r="G109" s="24">
        <v>0</v>
      </c>
      <c r="H109" s="26">
        <f t="shared" si="39"/>
        <v>50.099999999999994</v>
      </c>
      <c r="I109" s="24">
        <v>85</v>
      </c>
      <c r="J109" s="24">
        <v>82</v>
      </c>
      <c r="K109" s="24">
        <v>0</v>
      </c>
      <c r="L109" s="15">
        <f t="shared" si="40"/>
        <v>50.099999999999994</v>
      </c>
      <c r="M109" s="14">
        <v>83</v>
      </c>
      <c r="N109" s="14">
        <v>76</v>
      </c>
      <c r="O109" s="14">
        <v>70</v>
      </c>
      <c r="P109" s="15">
        <f t="shared" si="41"/>
        <v>54.7</v>
      </c>
      <c r="Q109" s="14">
        <v>95</v>
      </c>
      <c r="R109" s="14">
        <v>88</v>
      </c>
      <c r="S109" s="14">
        <v>100</v>
      </c>
      <c r="T109" s="15">
        <f t="shared" si="42"/>
        <v>64.900000000000006</v>
      </c>
      <c r="U109" s="14">
        <v>80</v>
      </c>
      <c r="V109" s="14">
        <v>79</v>
      </c>
      <c r="W109" s="14">
        <v>80</v>
      </c>
      <c r="X109" s="15">
        <f t="shared" si="36"/>
        <v>55.7</v>
      </c>
      <c r="Y109" s="14">
        <v>70</v>
      </c>
      <c r="Z109" s="14">
        <v>83</v>
      </c>
      <c r="AA109" s="14">
        <v>0</v>
      </c>
      <c r="AB109" s="15">
        <f t="shared" si="43"/>
        <v>45.9</v>
      </c>
      <c r="AC109" s="14">
        <v>80</v>
      </c>
      <c r="AD109" s="14">
        <v>79</v>
      </c>
      <c r="AE109" s="14">
        <v>80</v>
      </c>
      <c r="AF109" s="15">
        <f t="shared" si="37"/>
        <v>55.7</v>
      </c>
      <c r="AG109" s="14">
        <v>70</v>
      </c>
      <c r="AH109" s="14">
        <v>83</v>
      </c>
      <c r="AI109" s="14">
        <v>0</v>
      </c>
      <c r="AJ109" s="15">
        <f t="shared" si="44"/>
        <v>45.9</v>
      </c>
      <c r="AK109" s="16">
        <f t="shared" si="35"/>
        <v>52.874999999999993</v>
      </c>
      <c r="AL109" s="14">
        <v>79.825000000000003</v>
      </c>
      <c r="AM109" s="17">
        <f t="shared" si="45"/>
        <v>77.831249999999997</v>
      </c>
      <c r="AN109" s="15" t="str">
        <f t="shared" si="38"/>
        <v>B+</v>
      </c>
      <c r="AO109" s="18">
        <v>5</v>
      </c>
      <c r="AP109" s="1"/>
      <c r="AQ109" s="1"/>
      <c r="AR109" s="1"/>
    </row>
    <row r="110" spans="1:44" ht="12.75" x14ac:dyDescent="0.2">
      <c r="A110" s="12">
        <v>3332230049</v>
      </c>
      <c r="B110" s="50" t="s">
        <v>292</v>
      </c>
      <c r="C110" s="19" t="s">
        <v>139</v>
      </c>
      <c r="D110" s="12" t="s">
        <v>140</v>
      </c>
      <c r="E110" s="14">
        <v>60</v>
      </c>
      <c r="F110" s="14">
        <v>75</v>
      </c>
      <c r="G110" s="14">
        <v>67</v>
      </c>
      <c r="H110" s="15">
        <f t="shared" si="39"/>
        <v>47.2</v>
      </c>
      <c r="I110" s="14">
        <v>50</v>
      </c>
      <c r="J110" s="14">
        <v>75</v>
      </c>
      <c r="K110" s="14">
        <v>67</v>
      </c>
      <c r="L110" s="15">
        <f t="shared" si="40"/>
        <v>44.2</v>
      </c>
      <c r="M110" s="14">
        <v>76</v>
      </c>
      <c r="N110" s="14">
        <v>83</v>
      </c>
      <c r="O110" s="14">
        <v>100</v>
      </c>
      <c r="P110" s="15">
        <f t="shared" si="41"/>
        <v>57.7</v>
      </c>
      <c r="Q110" s="14">
        <v>67</v>
      </c>
      <c r="R110" s="14">
        <v>84</v>
      </c>
      <c r="S110" s="14">
        <v>75</v>
      </c>
      <c r="T110" s="15">
        <f t="shared" si="42"/>
        <v>52.8</v>
      </c>
      <c r="U110" s="14">
        <v>0</v>
      </c>
      <c r="V110" s="14">
        <v>83</v>
      </c>
      <c r="W110" s="14">
        <v>0</v>
      </c>
      <c r="X110" s="15">
        <f t="shared" si="36"/>
        <v>24.9</v>
      </c>
      <c r="Y110" s="14">
        <v>68</v>
      </c>
      <c r="Z110" s="14">
        <v>79</v>
      </c>
      <c r="AA110" s="14">
        <v>90</v>
      </c>
      <c r="AB110" s="15">
        <f t="shared" si="43"/>
        <v>53.099999999999994</v>
      </c>
      <c r="AC110" s="14">
        <v>88</v>
      </c>
      <c r="AD110" s="14">
        <v>83</v>
      </c>
      <c r="AE110" s="14">
        <v>100</v>
      </c>
      <c r="AF110" s="15">
        <f t="shared" si="37"/>
        <v>61.3</v>
      </c>
      <c r="AG110" s="14">
        <v>78</v>
      </c>
      <c r="AH110" s="14">
        <v>79</v>
      </c>
      <c r="AI110" s="14">
        <v>90</v>
      </c>
      <c r="AJ110" s="15">
        <f t="shared" si="44"/>
        <v>56.099999999999994</v>
      </c>
      <c r="AK110" s="16">
        <f t="shared" si="35"/>
        <v>49.662500000000009</v>
      </c>
      <c r="AL110" s="14">
        <v>77.2</v>
      </c>
      <c r="AM110" s="17">
        <f t="shared" si="45"/>
        <v>73.962500000000006</v>
      </c>
      <c r="AN110" s="15" t="str">
        <f t="shared" si="38"/>
        <v>B</v>
      </c>
      <c r="AO110" s="18">
        <v>5</v>
      </c>
      <c r="AP110" s="1"/>
      <c r="AQ110" s="1"/>
      <c r="AR110" s="1"/>
    </row>
    <row r="111" spans="1:44" ht="12.75" x14ac:dyDescent="0.2">
      <c r="A111" s="12">
        <v>3332230051</v>
      </c>
      <c r="B111" s="50" t="s">
        <v>294</v>
      </c>
      <c r="C111" s="19" t="s">
        <v>141</v>
      </c>
      <c r="D111" s="12" t="s">
        <v>140</v>
      </c>
      <c r="E111" s="14">
        <v>58</v>
      </c>
      <c r="F111" s="14">
        <v>75</v>
      </c>
      <c r="G111" s="14">
        <v>37</v>
      </c>
      <c r="H111" s="15">
        <f t="shared" si="39"/>
        <v>43.6</v>
      </c>
      <c r="I111" s="14">
        <v>50</v>
      </c>
      <c r="J111" s="14">
        <v>75</v>
      </c>
      <c r="K111" s="14">
        <v>37</v>
      </c>
      <c r="L111" s="15">
        <f t="shared" si="40"/>
        <v>41.2</v>
      </c>
      <c r="M111" s="14">
        <v>83.5</v>
      </c>
      <c r="N111" s="14">
        <v>83</v>
      </c>
      <c r="O111" s="14">
        <v>100</v>
      </c>
      <c r="P111" s="15">
        <f t="shared" si="41"/>
        <v>59.95</v>
      </c>
      <c r="Q111" s="14">
        <v>70</v>
      </c>
      <c r="R111" s="14">
        <v>80</v>
      </c>
      <c r="S111" s="14">
        <v>75</v>
      </c>
      <c r="T111" s="15">
        <f t="shared" si="42"/>
        <v>52.5</v>
      </c>
      <c r="U111" s="14">
        <v>60</v>
      </c>
      <c r="V111" s="14">
        <v>83</v>
      </c>
      <c r="W111" s="14">
        <v>60</v>
      </c>
      <c r="X111" s="15">
        <f t="shared" si="36"/>
        <v>48.9</v>
      </c>
      <c r="Y111" s="14">
        <v>40</v>
      </c>
      <c r="Z111" s="14">
        <v>79</v>
      </c>
      <c r="AA111" s="14">
        <v>90</v>
      </c>
      <c r="AB111" s="15">
        <f t="shared" si="43"/>
        <v>44.7</v>
      </c>
      <c r="AC111" s="14">
        <v>75</v>
      </c>
      <c r="AD111" s="14">
        <v>83</v>
      </c>
      <c r="AE111" s="14">
        <v>100</v>
      </c>
      <c r="AF111" s="15">
        <f t="shared" si="37"/>
        <v>57.4</v>
      </c>
      <c r="AG111" s="14">
        <v>64</v>
      </c>
      <c r="AH111" s="14">
        <v>79</v>
      </c>
      <c r="AI111" s="14">
        <v>90</v>
      </c>
      <c r="AJ111" s="15">
        <f t="shared" si="44"/>
        <v>51.9</v>
      </c>
      <c r="AK111" s="16">
        <f t="shared" si="35"/>
        <v>50.018749999999997</v>
      </c>
      <c r="AL111" s="14">
        <v>73</v>
      </c>
      <c r="AM111" s="17">
        <f t="shared" si="45"/>
        <v>73.268749999999997</v>
      </c>
      <c r="AN111" s="15" t="str">
        <f t="shared" si="38"/>
        <v>B</v>
      </c>
      <c r="AO111" s="18">
        <v>5</v>
      </c>
      <c r="AP111" s="1"/>
      <c r="AQ111" s="1"/>
      <c r="AR111" s="1"/>
    </row>
    <row r="112" spans="1:44" ht="12.75" x14ac:dyDescent="0.2">
      <c r="A112" s="12">
        <v>3332230053</v>
      </c>
      <c r="B112" s="50" t="s">
        <v>295</v>
      </c>
      <c r="C112" s="19" t="s">
        <v>142</v>
      </c>
      <c r="D112" s="12" t="s">
        <v>140</v>
      </c>
      <c r="E112" s="14">
        <v>45</v>
      </c>
      <c r="F112" s="14">
        <v>75</v>
      </c>
      <c r="G112" s="14">
        <v>93</v>
      </c>
      <c r="H112" s="15">
        <f t="shared" si="39"/>
        <v>45.3</v>
      </c>
      <c r="I112" s="14">
        <v>47</v>
      </c>
      <c r="J112" s="14">
        <v>75</v>
      </c>
      <c r="K112" s="14">
        <v>93</v>
      </c>
      <c r="L112" s="15">
        <f t="shared" si="40"/>
        <v>45.900000000000006</v>
      </c>
      <c r="M112" s="14">
        <v>90</v>
      </c>
      <c r="N112" s="14">
        <v>83</v>
      </c>
      <c r="O112" s="14">
        <v>100</v>
      </c>
      <c r="P112" s="15">
        <f t="shared" si="41"/>
        <v>61.9</v>
      </c>
      <c r="Q112" s="14">
        <v>60</v>
      </c>
      <c r="R112" s="14">
        <v>80</v>
      </c>
      <c r="S112" s="14">
        <v>75</v>
      </c>
      <c r="T112" s="15">
        <f t="shared" si="42"/>
        <v>49.5</v>
      </c>
      <c r="U112" s="14">
        <v>90</v>
      </c>
      <c r="V112" s="14">
        <v>83</v>
      </c>
      <c r="W112" s="14">
        <v>100</v>
      </c>
      <c r="X112" s="15">
        <f t="shared" si="36"/>
        <v>61.9</v>
      </c>
      <c r="Y112" s="14">
        <v>78</v>
      </c>
      <c r="Z112" s="14">
        <v>79</v>
      </c>
      <c r="AA112" s="14">
        <v>90</v>
      </c>
      <c r="AB112" s="15">
        <f t="shared" si="43"/>
        <v>56.099999999999994</v>
      </c>
      <c r="AC112" s="14">
        <v>90</v>
      </c>
      <c r="AD112" s="14">
        <v>83</v>
      </c>
      <c r="AE112" s="14">
        <v>100</v>
      </c>
      <c r="AF112" s="15">
        <f t="shared" si="37"/>
        <v>61.9</v>
      </c>
      <c r="AG112" s="14">
        <v>78</v>
      </c>
      <c r="AH112" s="14">
        <v>79</v>
      </c>
      <c r="AI112" s="14">
        <v>90</v>
      </c>
      <c r="AJ112" s="15">
        <f t="shared" si="44"/>
        <v>56.099999999999994</v>
      </c>
      <c r="AK112" s="16">
        <f t="shared" si="35"/>
        <v>54.825000000000003</v>
      </c>
      <c r="AL112" s="14">
        <v>72.7</v>
      </c>
      <c r="AM112" s="17">
        <f t="shared" si="45"/>
        <v>78</v>
      </c>
      <c r="AN112" s="15" t="str">
        <f t="shared" si="38"/>
        <v>B+</v>
      </c>
      <c r="AO112" s="18">
        <v>5</v>
      </c>
      <c r="AP112" s="1"/>
      <c r="AQ112" s="1"/>
      <c r="AR112" s="1"/>
    </row>
    <row r="113" spans="1:44" ht="12.75" x14ac:dyDescent="0.2">
      <c r="A113" s="20">
        <v>3332230027</v>
      </c>
      <c r="B113" s="50" t="s">
        <v>274</v>
      </c>
      <c r="C113" s="21" t="s">
        <v>146</v>
      </c>
      <c r="D113" s="20" t="s">
        <v>144</v>
      </c>
      <c r="E113" s="14">
        <v>85</v>
      </c>
      <c r="F113" s="14">
        <v>80</v>
      </c>
      <c r="G113" s="14">
        <v>100</v>
      </c>
      <c r="H113" s="15">
        <f t="shared" si="39"/>
        <v>59.5</v>
      </c>
      <c r="I113" s="14">
        <v>80</v>
      </c>
      <c r="J113" s="14">
        <v>80</v>
      </c>
      <c r="K113" s="14">
        <v>100</v>
      </c>
      <c r="L113" s="15">
        <f t="shared" si="40"/>
        <v>58</v>
      </c>
      <c r="M113" s="14">
        <v>72</v>
      </c>
      <c r="N113" s="14">
        <v>79</v>
      </c>
      <c r="O113" s="14">
        <v>70</v>
      </c>
      <c r="P113" s="15">
        <f t="shared" si="41"/>
        <v>52.3</v>
      </c>
      <c r="Q113" s="14">
        <v>5</v>
      </c>
      <c r="R113" s="14">
        <v>90</v>
      </c>
      <c r="S113" s="14">
        <v>10</v>
      </c>
      <c r="T113" s="15">
        <f t="shared" si="42"/>
        <v>29.5</v>
      </c>
      <c r="U113" s="14">
        <v>0</v>
      </c>
      <c r="V113" s="14">
        <v>82</v>
      </c>
      <c r="W113" s="14">
        <v>70</v>
      </c>
      <c r="X113" s="15">
        <f t="shared" si="36"/>
        <v>31.599999999999998</v>
      </c>
      <c r="Y113" s="14">
        <v>90</v>
      </c>
      <c r="Z113" s="14">
        <v>83</v>
      </c>
      <c r="AA113" s="14">
        <v>70</v>
      </c>
      <c r="AB113" s="15">
        <f t="shared" si="43"/>
        <v>58.9</v>
      </c>
      <c r="AC113" s="14">
        <v>79</v>
      </c>
      <c r="AD113" s="14">
        <v>82</v>
      </c>
      <c r="AE113" s="14">
        <v>70</v>
      </c>
      <c r="AF113" s="15">
        <f t="shared" si="37"/>
        <v>55.3</v>
      </c>
      <c r="AG113" s="14">
        <v>88.5</v>
      </c>
      <c r="AH113" s="14">
        <v>83</v>
      </c>
      <c r="AI113" s="14">
        <v>70</v>
      </c>
      <c r="AJ113" s="15">
        <f t="shared" si="44"/>
        <v>58.45</v>
      </c>
      <c r="AK113" s="16">
        <f t="shared" ref="AK113:AK144" si="46">(H113+L113+P113+T113+X113+AB113+AF113+AJ113)/8</f>
        <v>50.443750000000001</v>
      </c>
      <c r="AL113" s="14">
        <v>82.1</v>
      </c>
      <c r="AM113" s="17">
        <f t="shared" si="45"/>
        <v>75.96875</v>
      </c>
      <c r="AN113" s="15" t="str">
        <f t="shared" si="38"/>
        <v>B+</v>
      </c>
      <c r="AO113" s="18">
        <v>5</v>
      </c>
      <c r="AP113" s="1"/>
      <c r="AQ113" s="1"/>
      <c r="AR113" s="1"/>
    </row>
    <row r="114" spans="1:44" ht="12.75" x14ac:dyDescent="0.2">
      <c r="A114" s="20">
        <v>3332230113</v>
      </c>
      <c r="B114" s="50" t="s">
        <v>335</v>
      </c>
      <c r="C114" s="21" t="s">
        <v>143</v>
      </c>
      <c r="D114" s="20" t="s">
        <v>144</v>
      </c>
      <c r="E114" s="14">
        <v>70</v>
      </c>
      <c r="F114" s="14">
        <v>80</v>
      </c>
      <c r="G114" s="14">
        <v>100</v>
      </c>
      <c r="H114" s="15">
        <f t="shared" si="39"/>
        <v>55</v>
      </c>
      <c r="I114" s="14">
        <v>75</v>
      </c>
      <c r="J114" s="14">
        <v>80</v>
      </c>
      <c r="K114" s="14">
        <v>100</v>
      </c>
      <c r="L114" s="15">
        <f t="shared" si="40"/>
        <v>56.5</v>
      </c>
      <c r="M114" s="14">
        <v>71</v>
      </c>
      <c r="N114" s="14">
        <v>80</v>
      </c>
      <c r="O114" s="14">
        <v>85</v>
      </c>
      <c r="P114" s="15">
        <f t="shared" si="41"/>
        <v>53.8</v>
      </c>
      <c r="Q114" s="14">
        <v>60</v>
      </c>
      <c r="R114" s="14">
        <v>70</v>
      </c>
      <c r="S114" s="14">
        <v>75</v>
      </c>
      <c r="T114" s="15">
        <f t="shared" si="42"/>
        <v>46.5</v>
      </c>
      <c r="U114" s="14">
        <v>70</v>
      </c>
      <c r="V114" s="14">
        <v>87</v>
      </c>
      <c r="W114" s="14">
        <v>85</v>
      </c>
      <c r="X114" s="15">
        <f t="shared" si="36"/>
        <v>55.599999999999994</v>
      </c>
      <c r="Y114" s="14">
        <v>55</v>
      </c>
      <c r="Z114" s="14">
        <v>75</v>
      </c>
      <c r="AA114" s="14">
        <v>70</v>
      </c>
      <c r="AB114" s="15">
        <f t="shared" si="43"/>
        <v>46</v>
      </c>
      <c r="AC114" s="14">
        <v>58</v>
      </c>
      <c r="AD114" s="14">
        <v>87</v>
      </c>
      <c r="AE114" s="14">
        <v>85</v>
      </c>
      <c r="AF114" s="15">
        <f t="shared" si="37"/>
        <v>52</v>
      </c>
      <c r="AG114" s="14">
        <v>60</v>
      </c>
      <c r="AH114" s="14">
        <v>75</v>
      </c>
      <c r="AI114" s="14">
        <v>70</v>
      </c>
      <c r="AJ114" s="15">
        <f t="shared" si="44"/>
        <v>47.5</v>
      </c>
      <c r="AK114" s="16">
        <f t="shared" si="46"/>
        <v>51.612499999999997</v>
      </c>
      <c r="AL114" s="14">
        <v>82.55</v>
      </c>
      <c r="AM114" s="17">
        <f t="shared" si="45"/>
        <v>77.25</v>
      </c>
      <c r="AN114" s="15" t="str">
        <f t="shared" si="38"/>
        <v>B+</v>
      </c>
      <c r="AO114" s="18">
        <v>5</v>
      </c>
      <c r="AP114" s="1"/>
      <c r="AQ114" s="1"/>
      <c r="AR114" s="1"/>
    </row>
    <row r="115" spans="1:44" ht="12.75" x14ac:dyDescent="0.2">
      <c r="A115" s="20">
        <v>3332230120</v>
      </c>
      <c r="B115" s="50" t="s">
        <v>339</v>
      </c>
      <c r="C115" s="21" t="s">
        <v>145</v>
      </c>
      <c r="D115" s="20" t="s">
        <v>144</v>
      </c>
      <c r="E115" s="14">
        <v>0</v>
      </c>
      <c r="F115" s="14">
        <v>80</v>
      </c>
      <c r="G115" s="14">
        <v>0</v>
      </c>
      <c r="H115" s="15">
        <f t="shared" si="39"/>
        <v>24</v>
      </c>
      <c r="I115" s="14">
        <v>70</v>
      </c>
      <c r="J115" s="14">
        <v>80</v>
      </c>
      <c r="K115" s="14">
        <v>100</v>
      </c>
      <c r="L115" s="15">
        <f t="shared" si="40"/>
        <v>55</v>
      </c>
      <c r="M115" s="14">
        <v>80</v>
      </c>
      <c r="N115" s="14">
        <v>83</v>
      </c>
      <c r="O115" s="14">
        <v>80</v>
      </c>
      <c r="P115" s="15">
        <f t="shared" si="41"/>
        <v>56.9</v>
      </c>
      <c r="Q115" s="14">
        <v>45</v>
      </c>
      <c r="R115" s="14">
        <v>83</v>
      </c>
      <c r="S115" s="14">
        <v>50</v>
      </c>
      <c r="T115" s="15">
        <f t="shared" si="42"/>
        <v>43.4</v>
      </c>
      <c r="U115" s="14">
        <v>81</v>
      </c>
      <c r="V115" s="14">
        <v>85</v>
      </c>
      <c r="W115" s="14">
        <v>75</v>
      </c>
      <c r="X115" s="15">
        <f t="shared" si="36"/>
        <v>57.3</v>
      </c>
      <c r="Y115" s="14">
        <v>90</v>
      </c>
      <c r="Z115" s="14">
        <v>83</v>
      </c>
      <c r="AA115" s="14">
        <v>70</v>
      </c>
      <c r="AB115" s="15">
        <f t="shared" si="43"/>
        <v>58.9</v>
      </c>
      <c r="AC115" s="14">
        <v>84</v>
      </c>
      <c r="AD115" s="14">
        <v>85</v>
      </c>
      <c r="AE115" s="14">
        <v>75</v>
      </c>
      <c r="AF115" s="15">
        <f t="shared" si="37"/>
        <v>58.2</v>
      </c>
      <c r="AG115" s="14">
        <v>88</v>
      </c>
      <c r="AH115" s="14">
        <v>83</v>
      </c>
      <c r="AI115" s="14">
        <v>70</v>
      </c>
      <c r="AJ115" s="15">
        <f t="shared" si="44"/>
        <v>58.3</v>
      </c>
      <c r="AK115" s="16">
        <f t="shared" si="46"/>
        <v>51.5</v>
      </c>
      <c r="AL115" s="14">
        <v>83</v>
      </c>
      <c r="AM115" s="17">
        <f t="shared" si="45"/>
        <v>77.25</v>
      </c>
      <c r="AN115" s="15" t="str">
        <f t="shared" si="38"/>
        <v>B+</v>
      </c>
      <c r="AO115" s="18">
        <v>5</v>
      </c>
      <c r="AP115" s="1"/>
      <c r="AQ115" s="1"/>
      <c r="AR115" s="1"/>
    </row>
    <row r="116" spans="1:44" ht="12.75" x14ac:dyDescent="0.2">
      <c r="A116" s="12">
        <v>1001230276</v>
      </c>
      <c r="B116" s="51" t="s">
        <v>249</v>
      </c>
      <c r="C116" s="19" t="s">
        <v>150</v>
      </c>
      <c r="D116" s="12" t="s">
        <v>148</v>
      </c>
      <c r="E116" s="14">
        <v>78</v>
      </c>
      <c r="F116" s="14">
        <v>79</v>
      </c>
      <c r="G116" s="14">
        <v>90</v>
      </c>
      <c r="H116" s="15">
        <f t="shared" si="39"/>
        <v>56.099999999999994</v>
      </c>
      <c r="I116" s="14">
        <v>80</v>
      </c>
      <c r="J116" s="14">
        <v>78</v>
      </c>
      <c r="K116" s="14">
        <v>90</v>
      </c>
      <c r="L116" s="15">
        <f t="shared" si="40"/>
        <v>56.4</v>
      </c>
      <c r="M116" s="14">
        <v>72</v>
      </c>
      <c r="N116" s="14">
        <v>80</v>
      </c>
      <c r="O116" s="14">
        <v>95</v>
      </c>
      <c r="P116" s="15">
        <f t="shared" si="41"/>
        <v>55.099999999999994</v>
      </c>
      <c r="Q116" s="14">
        <v>72</v>
      </c>
      <c r="R116" s="14">
        <v>80</v>
      </c>
      <c r="S116" s="14">
        <v>70</v>
      </c>
      <c r="T116" s="15">
        <f t="shared" si="42"/>
        <v>52.599999999999994</v>
      </c>
      <c r="U116" s="14">
        <v>82</v>
      </c>
      <c r="V116" s="14">
        <v>80</v>
      </c>
      <c r="W116" s="14">
        <v>75</v>
      </c>
      <c r="X116" s="15">
        <f t="shared" si="36"/>
        <v>56.099999999999994</v>
      </c>
      <c r="Y116" s="14">
        <v>82</v>
      </c>
      <c r="Z116" s="14">
        <v>80</v>
      </c>
      <c r="AA116" s="14">
        <v>95</v>
      </c>
      <c r="AB116" s="15">
        <f t="shared" si="43"/>
        <v>58.099999999999994</v>
      </c>
      <c r="AC116" s="14">
        <v>82</v>
      </c>
      <c r="AD116" s="14">
        <v>80</v>
      </c>
      <c r="AE116" s="14">
        <v>75</v>
      </c>
      <c r="AF116" s="15">
        <f t="shared" si="37"/>
        <v>56.099999999999994</v>
      </c>
      <c r="AG116" s="14">
        <v>83</v>
      </c>
      <c r="AH116" s="14">
        <v>80</v>
      </c>
      <c r="AI116" s="14">
        <v>95</v>
      </c>
      <c r="AJ116" s="15">
        <f t="shared" si="44"/>
        <v>58.4</v>
      </c>
      <c r="AK116" s="16">
        <f t="shared" si="46"/>
        <v>56.112499999999997</v>
      </c>
      <c r="AL116" s="14">
        <v>77.625</v>
      </c>
      <c r="AM116" s="17">
        <f t="shared" si="45"/>
        <v>75.518749999999997</v>
      </c>
      <c r="AN116" s="15" t="str">
        <f t="shared" si="38"/>
        <v>B+</v>
      </c>
      <c r="AO116" s="18">
        <v>0</v>
      </c>
      <c r="AP116" s="1"/>
      <c r="AQ116" s="1"/>
      <c r="AR116" s="1"/>
    </row>
    <row r="117" spans="1:44" ht="12.75" x14ac:dyDescent="0.2">
      <c r="A117" s="12">
        <v>3332230110</v>
      </c>
      <c r="B117" s="50" t="s">
        <v>332</v>
      </c>
      <c r="C117" s="19" t="s">
        <v>147</v>
      </c>
      <c r="D117" s="12" t="s">
        <v>148</v>
      </c>
      <c r="E117" s="14">
        <v>87</v>
      </c>
      <c r="F117" s="14">
        <v>80</v>
      </c>
      <c r="G117" s="14">
        <v>100</v>
      </c>
      <c r="H117" s="15">
        <f t="shared" si="39"/>
        <v>60.099999999999994</v>
      </c>
      <c r="I117" s="14">
        <v>87</v>
      </c>
      <c r="J117" s="14">
        <v>80</v>
      </c>
      <c r="K117" s="14">
        <v>100</v>
      </c>
      <c r="L117" s="15">
        <f t="shared" si="40"/>
        <v>60.099999999999994</v>
      </c>
      <c r="M117" s="14">
        <v>75</v>
      </c>
      <c r="N117" s="14">
        <v>78</v>
      </c>
      <c r="O117" s="14">
        <v>98</v>
      </c>
      <c r="P117" s="15">
        <f t="shared" si="41"/>
        <v>55.7</v>
      </c>
      <c r="Q117" s="14">
        <v>70</v>
      </c>
      <c r="R117" s="14">
        <v>81</v>
      </c>
      <c r="S117" s="14">
        <v>88</v>
      </c>
      <c r="T117" s="15">
        <f t="shared" si="42"/>
        <v>54.099999999999994</v>
      </c>
      <c r="U117" s="14">
        <v>79</v>
      </c>
      <c r="V117" s="14">
        <v>79</v>
      </c>
      <c r="W117" s="14">
        <v>85</v>
      </c>
      <c r="X117" s="15">
        <f t="shared" si="36"/>
        <v>55.9</v>
      </c>
      <c r="Y117" s="14">
        <v>82</v>
      </c>
      <c r="Z117" s="14">
        <v>80</v>
      </c>
      <c r="AA117" s="14">
        <v>92</v>
      </c>
      <c r="AB117" s="15">
        <f t="shared" si="43"/>
        <v>57.8</v>
      </c>
      <c r="AC117" s="14">
        <v>79</v>
      </c>
      <c r="AD117" s="14">
        <v>79</v>
      </c>
      <c r="AE117" s="14">
        <v>85</v>
      </c>
      <c r="AF117" s="15">
        <f t="shared" si="37"/>
        <v>55.9</v>
      </c>
      <c r="AG117" s="14">
        <v>90</v>
      </c>
      <c r="AH117" s="14">
        <v>80</v>
      </c>
      <c r="AI117" s="14">
        <v>92</v>
      </c>
      <c r="AJ117" s="15">
        <f t="shared" si="44"/>
        <v>60.2</v>
      </c>
      <c r="AK117" s="16">
        <f t="shared" si="46"/>
        <v>57.474999999999994</v>
      </c>
      <c r="AL117" s="14">
        <v>77.925000000000011</v>
      </c>
      <c r="AM117" s="17">
        <f t="shared" si="45"/>
        <v>81.956249999999997</v>
      </c>
      <c r="AN117" s="15" t="str">
        <f t="shared" si="38"/>
        <v>A-</v>
      </c>
      <c r="AO117" s="18">
        <v>5</v>
      </c>
      <c r="AP117" s="1"/>
      <c r="AQ117" s="1"/>
      <c r="AR117" s="1"/>
    </row>
    <row r="118" spans="1:44" ht="12.75" x14ac:dyDescent="0.2">
      <c r="A118" s="12">
        <v>3332230117</v>
      </c>
      <c r="B118" s="50">
        <v>59</v>
      </c>
      <c r="C118" s="19" t="s">
        <v>149</v>
      </c>
      <c r="D118" s="12" t="s">
        <v>148</v>
      </c>
      <c r="E118" s="14">
        <v>98</v>
      </c>
      <c r="F118" s="14">
        <v>83</v>
      </c>
      <c r="G118" s="14">
        <v>100</v>
      </c>
      <c r="H118" s="15">
        <f t="shared" si="39"/>
        <v>64.3</v>
      </c>
      <c r="I118" s="14">
        <v>98</v>
      </c>
      <c r="J118" s="14">
        <v>83</v>
      </c>
      <c r="K118" s="14">
        <v>100</v>
      </c>
      <c r="L118" s="15">
        <f t="shared" si="40"/>
        <v>64.3</v>
      </c>
      <c r="M118" s="14">
        <v>88</v>
      </c>
      <c r="N118" s="14">
        <v>78</v>
      </c>
      <c r="O118" s="14">
        <v>95</v>
      </c>
      <c r="P118" s="15">
        <f t="shared" si="41"/>
        <v>59.3</v>
      </c>
      <c r="Q118" s="14">
        <v>87</v>
      </c>
      <c r="R118" s="14">
        <v>79</v>
      </c>
      <c r="S118" s="14">
        <v>85</v>
      </c>
      <c r="T118" s="15">
        <f t="shared" si="42"/>
        <v>58.3</v>
      </c>
      <c r="U118" s="14">
        <v>88</v>
      </c>
      <c r="V118" s="14">
        <v>79</v>
      </c>
      <c r="W118" s="14">
        <v>80</v>
      </c>
      <c r="X118" s="15">
        <f t="shared" si="36"/>
        <v>58.099999999999994</v>
      </c>
      <c r="Y118" s="14">
        <v>92</v>
      </c>
      <c r="Z118" s="14">
        <v>80</v>
      </c>
      <c r="AA118" s="14">
        <v>97</v>
      </c>
      <c r="AB118" s="15">
        <f t="shared" si="43"/>
        <v>61.3</v>
      </c>
      <c r="AC118" s="14">
        <v>88</v>
      </c>
      <c r="AD118" s="14">
        <v>79</v>
      </c>
      <c r="AE118" s="14">
        <v>80</v>
      </c>
      <c r="AF118" s="15">
        <f t="shared" si="37"/>
        <v>58.099999999999994</v>
      </c>
      <c r="AG118" s="14">
        <v>95</v>
      </c>
      <c r="AH118" s="14">
        <v>80</v>
      </c>
      <c r="AI118" s="14">
        <v>97</v>
      </c>
      <c r="AJ118" s="15">
        <f t="shared" si="44"/>
        <v>62.2</v>
      </c>
      <c r="AK118" s="16">
        <f t="shared" si="46"/>
        <v>60.73749999999999</v>
      </c>
      <c r="AL118" s="14">
        <v>77.775000000000006</v>
      </c>
      <c r="AM118" s="17">
        <f t="shared" si="45"/>
        <v>85.181249999999991</v>
      </c>
      <c r="AN118" s="15" t="str">
        <f t="shared" si="38"/>
        <v>A</v>
      </c>
      <c r="AO118" s="18">
        <v>5</v>
      </c>
      <c r="AP118" s="1"/>
      <c r="AQ118" s="1"/>
      <c r="AR118" s="1"/>
    </row>
    <row r="119" spans="1:44" ht="12.75" x14ac:dyDescent="0.2">
      <c r="A119" s="20">
        <v>3332230047</v>
      </c>
      <c r="B119" s="50" t="s">
        <v>290</v>
      </c>
      <c r="C119" s="21" t="s">
        <v>151</v>
      </c>
      <c r="D119" s="20" t="s">
        <v>152</v>
      </c>
      <c r="E119" s="14">
        <v>77</v>
      </c>
      <c r="F119" s="14">
        <v>82</v>
      </c>
      <c r="G119" s="14">
        <v>60</v>
      </c>
      <c r="H119" s="15">
        <f t="shared" si="39"/>
        <v>53.699999999999996</v>
      </c>
      <c r="I119" s="14">
        <v>70</v>
      </c>
      <c r="J119" s="14">
        <v>82</v>
      </c>
      <c r="K119" s="14">
        <v>60</v>
      </c>
      <c r="L119" s="15">
        <f t="shared" si="40"/>
        <v>51.599999999999994</v>
      </c>
      <c r="M119" s="14">
        <v>74</v>
      </c>
      <c r="N119" s="14">
        <v>77</v>
      </c>
      <c r="O119" s="14">
        <v>100</v>
      </c>
      <c r="P119" s="15">
        <f t="shared" si="41"/>
        <v>55.3</v>
      </c>
      <c r="Q119" s="14">
        <v>75</v>
      </c>
      <c r="R119" s="14">
        <v>78</v>
      </c>
      <c r="S119" s="14">
        <v>85</v>
      </c>
      <c r="T119" s="15">
        <f t="shared" si="42"/>
        <v>54.4</v>
      </c>
      <c r="U119" s="14">
        <v>80</v>
      </c>
      <c r="V119" s="14">
        <v>78</v>
      </c>
      <c r="W119" s="14">
        <v>78</v>
      </c>
      <c r="X119" s="15">
        <f t="shared" si="36"/>
        <v>55.2</v>
      </c>
      <c r="Y119" s="14">
        <v>74</v>
      </c>
      <c r="Z119" s="14">
        <v>80</v>
      </c>
      <c r="AA119" s="14">
        <v>70</v>
      </c>
      <c r="AB119" s="15">
        <f>SUM((AC119*0.3)+(AD119*0.3)+(AE119*0.1))</f>
        <v>52.8</v>
      </c>
      <c r="AC119" s="14">
        <v>72</v>
      </c>
      <c r="AD119" s="14">
        <v>78</v>
      </c>
      <c r="AE119" s="14">
        <v>78</v>
      </c>
      <c r="AF119" s="15">
        <f t="shared" si="37"/>
        <v>52.8</v>
      </c>
      <c r="AG119" s="14">
        <v>74</v>
      </c>
      <c r="AH119" s="14">
        <v>80</v>
      </c>
      <c r="AI119" s="14">
        <v>70</v>
      </c>
      <c r="AJ119" s="15">
        <f t="shared" si="44"/>
        <v>53.2</v>
      </c>
      <c r="AK119" s="16">
        <f t="shared" si="46"/>
        <v>53.625</v>
      </c>
      <c r="AL119" s="14">
        <v>82.95</v>
      </c>
      <c r="AM119" s="17">
        <f t="shared" si="45"/>
        <v>79.362499999999997</v>
      </c>
      <c r="AN119" s="15" t="str">
        <f t="shared" si="38"/>
        <v>B+</v>
      </c>
      <c r="AO119" s="18">
        <v>5</v>
      </c>
      <c r="AP119" s="1"/>
      <c r="AQ119" s="1"/>
      <c r="AR119" s="1"/>
    </row>
    <row r="120" spans="1:44" ht="12.75" x14ac:dyDescent="0.2">
      <c r="A120" s="20">
        <v>3332230105</v>
      </c>
      <c r="B120" s="50" t="s">
        <v>327</v>
      </c>
      <c r="C120" s="21" t="s">
        <v>153</v>
      </c>
      <c r="D120" s="20" t="s">
        <v>152</v>
      </c>
      <c r="E120" s="14">
        <v>94</v>
      </c>
      <c r="F120" s="14">
        <v>79</v>
      </c>
      <c r="G120" s="14">
        <v>80</v>
      </c>
      <c r="H120" s="15">
        <f t="shared" si="39"/>
        <v>59.9</v>
      </c>
      <c r="I120" s="14">
        <v>0</v>
      </c>
      <c r="J120" s="14">
        <v>79</v>
      </c>
      <c r="K120" s="14">
        <v>80</v>
      </c>
      <c r="L120" s="15">
        <f t="shared" si="40"/>
        <v>31.7</v>
      </c>
      <c r="M120" s="14">
        <v>76</v>
      </c>
      <c r="N120" s="14">
        <v>78</v>
      </c>
      <c r="O120" s="14">
        <v>95</v>
      </c>
      <c r="P120" s="15">
        <f t="shared" si="41"/>
        <v>55.7</v>
      </c>
      <c r="Q120" s="14">
        <v>0</v>
      </c>
      <c r="R120" s="14">
        <v>81</v>
      </c>
      <c r="S120" s="14">
        <v>85</v>
      </c>
      <c r="T120" s="15">
        <f t="shared" si="42"/>
        <v>32.799999999999997</v>
      </c>
      <c r="U120" s="14">
        <v>0</v>
      </c>
      <c r="V120" s="14">
        <v>78</v>
      </c>
      <c r="W120" s="14">
        <v>90</v>
      </c>
      <c r="X120" s="15">
        <f t="shared" si="36"/>
        <v>32.4</v>
      </c>
      <c r="Y120" s="14">
        <v>70</v>
      </c>
      <c r="Z120" s="14">
        <v>80</v>
      </c>
      <c r="AA120" s="14">
        <v>90</v>
      </c>
      <c r="AB120" s="15">
        <f>SUM((AC120*0.3)+(AD120*0.3)+(AE120*0.1))</f>
        <v>51.599999999999994</v>
      </c>
      <c r="AC120" s="14">
        <v>64</v>
      </c>
      <c r="AD120" s="14">
        <v>78</v>
      </c>
      <c r="AE120" s="14">
        <v>90</v>
      </c>
      <c r="AF120" s="15">
        <f t="shared" si="37"/>
        <v>51.599999999999994</v>
      </c>
      <c r="AG120" s="14">
        <v>72</v>
      </c>
      <c r="AH120" s="14">
        <v>80</v>
      </c>
      <c r="AI120" s="14">
        <v>90</v>
      </c>
      <c r="AJ120" s="15">
        <f t="shared" si="44"/>
        <v>54.599999999999994</v>
      </c>
      <c r="AK120" s="16">
        <f t="shared" si="46"/>
        <v>46.287500000000009</v>
      </c>
      <c r="AL120" s="14">
        <v>81.75</v>
      </c>
      <c r="AM120" s="17">
        <f t="shared" si="45"/>
        <v>71.725000000000009</v>
      </c>
      <c r="AN120" s="15" t="str">
        <f t="shared" si="38"/>
        <v>B</v>
      </c>
      <c r="AO120" s="18">
        <v>5</v>
      </c>
      <c r="AP120" s="1"/>
      <c r="AQ120" s="1"/>
      <c r="AR120" s="1"/>
    </row>
    <row r="121" spans="1:44" ht="12.75" x14ac:dyDescent="0.2">
      <c r="A121" s="20">
        <v>3332230106</v>
      </c>
      <c r="B121" s="50" t="s">
        <v>328</v>
      </c>
      <c r="C121" s="21" t="s">
        <v>154</v>
      </c>
      <c r="D121" s="20" t="s">
        <v>152</v>
      </c>
      <c r="E121" s="14">
        <v>88.5</v>
      </c>
      <c r="F121" s="14">
        <v>85</v>
      </c>
      <c r="G121" s="14">
        <v>60</v>
      </c>
      <c r="H121" s="15">
        <f t="shared" si="39"/>
        <v>58.05</v>
      </c>
      <c r="I121" s="14">
        <v>85</v>
      </c>
      <c r="J121" s="14">
        <v>85</v>
      </c>
      <c r="K121" s="14">
        <v>60</v>
      </c>
      <c r="L121" s="15">
        <f t="shared" si="40"/>
        <v>57</v>
      </c>
      <c r="M121" s="14">
        <v>81</v>
      </c>
      <c r="N121" s="14">
        <v>82</v>
      </c>
      <c r="O121" s="14">
        <v>100</v>
      </c>
      <c r="P121" s="15">
        <f t="shared" si="41"/>
        <v>58.9</v>
      </c>
      <c r="Q121" s="14">
        <v>75</v>
      </c>
      <c r="R121" s="14">
        <v>83</v>
      </c>
      <c r="S121" s="14">
        <v>88</v>
      </c>
      <c r="T121" s="15">
        <f t="shared" si="42"/>
        <v>56.2</v>
      </c>
      <c r="U121" s="14">
        <v>67</v>
      </c>
      <c r="V121" s="14">
        <v>85</v>
      </c>
      <c r="W121" s="14">
        <v>70</v>
      </c>
      <c r="X121" s="15">
        <f t="shared" si="36"/>
        <v>52.599999999999994</v>
      </c>
      <c r="Y121" s="14">
        <v>72</v>
      </c>
      <c r="Z121" s="14">
        <v>86</v>
      </c>
      <c r="AA121" s="14">
        <v>65</v>
      </c>
      <c r="AB121" s="15">
        <f>SUM((AC121*0.3)+(AD121*0.3)+(AE121*0.1))</f>
        <v>57.7</v>
      </c>
      <c r="AC121" s="14">
        <v>84</v>
      </c>
      <c r="AD121" s="14">
        <v>85</v>
      </c>
      <c r="AE121" s="14">
        <v>70</v>
      </c>
      <c r="AF121" s="15">
        <f t="shared" si="37"/>
        <v>57.7</v>
      </c>
      <c r="AG121" s="14">
        <v>74</v>
      </c>
      <c r="AH121" s="14">
        <v>86</v>
      </c>
      <c r="AI121" s="14">
        <v>65</v>
      </c>
      <c r="AJ121" s="15">
        <f t="shared" si="44"/>
        <v>54.5</v>
      </c>
      <c r="AK121" s="16">
        <f t="shared" si="46"/>
        <v>56.581249999999997</v>
      </c>
      <c r="AL121" s="14">
        <v>83.25</v>
      </c>
      <c r="AM121" s="17">
        <f t="shared" si="45"/>
        <v>82.393749999999997</v>
      </c>
      <c r="AN121" s="15" t="str">
        <f t="shared" si="38"/>
        <v>A-</v>
      </c>
      <c r="AO121" s="18">
        <v>5</v>
      </c>
      <c r="AP121" s="1"/>
      <c r="AQ121" s="1"/>
      <c r="AR121" s="1"/>
    </row>
    <row r="122" spans="1:44" ht="12.75" x14ac:dyDescent="0.2">
      <c r="A122" s="12">
        <v>3332200077</v>
      </c>
      <c r="B122" s="51" t="s">
        <v>251</v>
      </c>
      <c r="C122" s="19" t="s">
        <v>155</v>
      </c>
      <c r="D122" s="12" t="s">
        <v>156</v>
      </c>
      <c r="E122" s="14">
        <v>85</v>
      </c>
      <c r="F122" s="14">
        <v>76</v>
      </c>
      <c r="G122" s="14">
        <v>95</v>
      </c>
      <c r="H122" s="15">
        <f t="shared" si="39"/>
        <v>57.8</v>
      </c>
      <c r="I122" s="14">
        <v>84</v>
      </c>
      <c r="J122" s="14">
        <v>76</v>
      </c>
      <c r="K122" s="14">
        <v>95</v>
      </c>
      <c r="L122" s="15">
        <f t="shared" si="40"/>
        <v>57.5</v>
      </c>
      <c r="M122" s="14">
        <v>78</v>
      </c>
      <c r="N122" s="14">
        <v>78</v>
      </c>
      <c r="O122" s="14">
        <v>90</v>
      </c>
      <c r="P122" s="15">
        <f t="shared" si="41"/>
        <v>55.8</v>
      </c>
      <c r="Q122" s="14">
        <v>70</v>
      </c>
      <c r="R122" s="14">
        <v>73</v>
      </c>
      <c r="S122" s="14">
        <v>0</v>
      </c>
      <c r="T122" s="15">
        <f t="shared" si="42"/>
        <v>42.9</v>
      </c>
      <c r="U122" s="14">
        <v>82</v>
      </c>
      <c r="V122" s="14">
        <v>82</v>
      </c>
      <c r="W122" s="14">
        <v>90</v>
      </c>
      <c r="X122" s="15">
        <f t="shared" si="36"/>
        <v>58.199999999999996</v>
      </c>
      <c r="Y122" s="14">
        <v>50</v>
      </c>
      <c r="Z122" s="14">
        <v>75</v>
      </c>
      <c r="AA122" s="14">
        <v>80</v>
      </c>
      <c r="AB122" s="15">
        <f>SUM((Y124*0.3)+(Z122*0.3)+(AA122*0.1))</f>
        <v>48.5</v>
      </c>
      <c r="AC122" s="14">
        <v>82</v>
      </c>
      <c r="AD122" s="14">
        <v>82</v>
      </c>
      <c r="AE122" s="14">
        <v>90</v>
      </c>
      <c r="AF122" s="15">
        <f t="shared" si="37"/>
        <v>58.199999999999996</v>
      </c>
      <c r="AG122" s="14">
        <v>60</v>
      </c>
      <c r="AH122" s="14">
        <v>75</v>
      </c>
      <c r="AI122" s="14">
        <v>80</v>
      </c>
      <c r="AJ122" s="15">
        <f t="shared" si="44"/>
        <v>48.5</v>
      </c>
      <c r="AK122" s="16">
        <f t="shared" si="46"/>
        <v>53.424999999999997</v>
      </c>
      <c r="AL122" s="14">
        <v>77.074999999999989</v>
      </c>
      <c r="AM122" s="17">
        <f t="shared" si="45"/>
        <v>77.693749999999994</v>
      </c>
      <c r="AN122" s="15" t="str">
        <f t="shared" si="38"/>
        <v>B+</v>
      </c>
      <c r="AO122" s="18">
        <v>5</v>
      </c>
      <c r="AP122" s="1"/>
      <c r="AQ122" s="1"/>
      <c r="AR122" s="1"/>
    </row>
    <row r="123" spans="1:44" ht="12.75" x14ac:dyDescent="0.2">
      <c r="A123" s="12">
        <v>3332200097</v>
      </c>
      <c r="B123" s="50"/>
      <c r="C123" s="19" t="s">
        <v>157</v>
      </c>
      <c r="D123" s="12" t="s">
        <v>156</v>
      </c>
      <c r="E123" s="14">
        <v>84</v>
      </c>
      <c r="F123" s="14">
        <v>76</v>
      </c>
      <c r="G123" s="14">
        <v>90</v>
      </c>
      <c r="H123" s="15">
        <f t="shared" si="39"/>
        <v>57</v>
      </c>
      <c r="I123" s="14">
        <v>84</v>
      </c>
      <c r="J123" s="14">
        <v>76</v>
      </c>
      <c r="K123" s="14">
        <v>90</v>
      </c>
      <c r="L123" s="15">
        <f t="shared" si="40"/>
        <v>57</v>
      </c>
      <c r="M123" s="14">
        <v>80</v>
      </c>
      <c r="N123" s="14">
        <v>77</v>
      </c>
      <c r="O123" s="14">
        <v>55</v>
      </c>
      <c r="P123" s="15">
        <f t="shared" si="41"/>
        <v>52.599999999999994</v>
      </c>
      <c r="Q123" s="14">
        <v>70</v>
      </c>
      <c r="R123" s="14">
        <v>73</v>
      </c>
      <c r="S123" s="14">
        <v>0</v>
      </c>
      <c r="T123" s="15">
        <f t="shared" si="42"/>
        <v>42.9</v>
      </c>
      <c r="U123" s="14">
        <v>82</v>
      </c>
      <c r="V123" s="14">
        <v>82</v>
      </c>
      <c r="W123" s="14">
        <v>90</v>
      </c>
      <c r="X123" s="15">
        <f t="shared" si="36"/>
        <v>58.199999999999996</v>
      </c>
      <c r="Y123" s="14">
        <v>53</v>
      </c>
      <c r="Z123" s="14">
        <v>75</v>
      </c>
      <c r="AA123" s="14">
        <v>78</v>
      </c>
      <c r="AB123" s="15">
        <f t="shared" ref="AB123:AB151" si="47">SUM((Y123*0.3)+(Z123*0.3)+(AA123*0.1))</f>
        <v>46.2</v>
      </c>
      <c r="AC123" s="14">
        <v>82</v>
      </c>
      <c r="AD123" s="14">
        <v>82</v>
      </c>
      <c r="AE123" s="14">
        <v>90</v>
      </c>
      <c r="AF123" s="15">
        <f t="shared" si="37"/>
        <v>58.199999999999996</v>
      </c>
      <c r="AG123" s="14">
        <v>60</v>
      </c>
      <c r="AH123" s="14">
        <v>75</v>
      </c>
      <c r="AI123" s="14">
        <v>78</v>
      </c>
      <c r="AJ123" s="15">
        <f t="shared" si="44"/>
        <v>48.3</v>
      </c>
      <c r="AK123" s="16">
        <f t="shared" si="46"/>
        <v>52.55</v>
      </c>
      <c r="AL123" s="14">
        <v>77.074999999999989</v>
      </c>
      <c r="AM123" s="17">
        <f t="shared" si="45"/>
        <v>76.818749999999994</v>
      </c>
      <c r="AN123" s="15" t="str">
        <f t="shared" si="38"/>
        <v>B+</v>
      </c>
      <c r="AO123" s="18">
        <v>5</v>
      </c>
      <c r="AP123" s="1"/>
      <c r="AQ123" s="2"/>
      <c r="AR123" s="1"/>
    </row>
    <row r="124" spans="1:44" ht="12.75" x14ac:dyDescent="0.2">
      <c r="A124" s="12">
        <v>3332200115</v>
      </c>
      <c r="B124" s="50"/>
      <c r="C124" s="19" t="s">
        <v>158</v>
      </c>
      <c r="D124" s="12" t="s">
        <v>156</v>
      </c>
      <c r="E124" s="14">
        <v>50</v>
      </c>
      <c r="F124" s="14">
        <v>77</v>
      </c>
      <c r="G124" s="14">
        <v>95</v>
      </c>
      <c r="H124" s="15">
        <f t="shared" si="39"/>
        <v>47.599999999999994</v>
      </c>
      <c r="I124" s="14">
        <v>0</v>
      </c>
      <c r="J124" s="14">
        <v>77</v>
      </c>
      <c r="K124" s="14">
        <v>95</v>
      </c>
      <c r="L124" s="15">
        <f t="shared" si="40"/>
        <v>32.599999999999994</v>
      </c>
      <c r="M124" s="14">
        <v>75</v>
      </c>
      <c r="N124" s="14">
        <v>70</v>
      </c>
      <c r="O124" s="14">
        <v>75</v>
      </c>
      <c r="P124" s="15">
        <f t="shared" si="41"/>
        <v>51</v>
      </c>
      <c r="Q124" s="14">
        <v>0</v>
      </c>
      <c r="R124" s="14">
        <v>73</v>
      </c>
      <c r="S124" s="14">
        <v>90</v>
      </c>
      <c r="T124" s="15">
        <f t="shared" si="42"/>
        <v>30.9</v>
      </c>
      <c r="U124" s="14">
        <v>80</v>
      </c>
      <c r="V124" s="14">
        <v>82</v>
      </c>
      <c r="W124" s="14">
        <v>94</v>
      </c>
      <c r="X124" s="15">
        <f t="shared" si="36"/>
        <v>57.999999999999993</v>
      </c>
      <c r="Y124" s="14">
        <v>60</v>
      </c>
      <c r="Z124" s="14">
        <v>80</v>
      </c>
      <c r="AA124" s="14">
        <v>0</v>
      </c>
      <c r="AB124" s="15">
        <f t="shared" si="47"/>
        <v>42</v>
      </c>
      <c r="AC124" s="14">
        <v>80</v>
      </c>
      <c r="AD124" s="14">
        <v>82</v>
      </c>
      <c r="AE124" s="14">
        <v>94</v>
      </c>
      <c r="AF124" s="15">
        <f t="shared" si="37"/>
        <v>57.999999999999993</v>
      </c>
      <c r="AG124" s="14">
        <v>62</v>
      </c>
      <c r="AH124" s="14">
        <v>80</v>
      </c>
      <c r="AI124" s="14">
        <v>0</v>
      </c>
      <c r="AJ124" s="15">
        <f t="shared" si="44"/>
        <v>42.599999999999994</v>
      </c>
      <c r="AK124" s="16">
        <f t="shared" si="46"/>
        <v>45.337500000000006</v>
      </c>
      <c r="AL124" s="14">
        <v>65.375</v>
      </c>
      <c r="AM124" s="17">
        <f t="shared" si="45"/>
        <v>66.681250000000006</v>
      </c>
      <c r="AN124" s="15" t="str">
        <f t="shared" si="38"/>
        <v>B-</v>
      </c>
      <c r="AO124" s="18">
        <v>5</v>
      </c>
      <c r="AP124" s="1"/>
      <c r="AQ124" s="1"/>
      <c r="AR124" s="1"/>
    </row>
    <row r="125" spans="1:44" ht="12.75" x14ac:dyDescent="0.2">
      <c r="A125" s="20">
        <v>3332200042</v>
      </c>
      <c r="B125" s="51" t="s">
        <v>250</v>
      </c>
      <c r="C125" s="27" t="s">
        <v>159</v>
      </c>
      <c r="D125" s="28" t="s">
        <v>160</v>
      </c>
      <c r="E125" s="14">
        <v>75</v>
      </c>
      <c r="F125" s="14">
        <v>85</v>
      </c>
      <c r="G125" s="14">
        <v>100</v>
      </c>
      <c r="H125" s="15">
        <f t="shared" si="39"/>
        <v>58</v>
      </c>
      <c r="I125" s="14">
        <v>80</v>
      </c>
      <c r="J125" s="14">
        <v>85</v>
      </c>
      <c r="K125" s="14">
        <v>100</v>
      </c>
      <c r="L125" s="15">
        <f t="shared" si="40"/>
        <v>59.5</v>
      </c>
      <c r="M125" s="14">
        <v>60</v>
      </c>
      <c r="N125" s="14">
        <v>75</v>
      </c>
      <c r="O125" s="14">
        <v>60</v>
      </c>
      <c r="P125" s="15">
        <f t="shared" si="41"/>
        <v>46.5</v>
      </c>
      <c r="Q125" s="14">
        <v>80</v>
      </c>
      <c r="R125" s="14">
        <v>80</v>
      </c>
      <c r="S125" s="14">
        <v>80</v>
      </c>
      <c r="T125" s="15">
        <f t="shared" si="42"/>
        <v>56</v>
      </c>
      <c r="U125" s="14">
        <v>78</v>
      </c>
      <c r="V125" s="14">
        <v>88</v>
      </c>
      <c r="W125" s="14">
        <v>0</v>
      </c>
      <c r="X125" s="15">
        <f>SUM((U125*0.3)+(V125*0.3)+(W125*0.1))*0.7</f>
        <v>34.859999999999992</v>
      </c>
      <c r="Y125" s="14">
        <v>79</v>
      </c>
      <c r="Z125" s="14">
        <v>80</v>
      </c>
      <c r="AA125" s="14">
        <v>98</v>
      </c>
      <c r="AB125" s="15">
        <f t="shared" si="47"/>
        <v>57.5</v>
      </c>
      <c r="AC125" s="14">
        <v>79</v>
      </c>
      <c r="AD125" s="14">
        <v>88</v>
      </c>
      <c r="AE125" s="14">
        <v>0</v>
      </c>
      <c r="AF125" s="15">
        <f>SUM((AC125*0.3)+(AD125*0.3)+(AE125*0.1))*0.7</f>
        <v>35.069999999999993</v>
      </c>
      <c r="AG125" s="29">
        <v>78</v>
      </c>
      <c r="AH125" s="29">
        <v>80</v>
      </c>
      <c r="AI125" s="14">
        <v>98</v>
      </c>
      <c r="AJ125" s="15">
        <f t="shared" si="44"/>
        <v>57.2</v>
      </c>
      <c r="AK125" s="16">
        <f t="shared" si="46"/>
        <v>50.578749999999999</v>
      </c>
      <c r="AL125" s="14">
        <v>79.875</v>
      </c>
      <c r="AM125" s="17">
        <f t="shared" si="45"/>
        <v>75.547499999999999</v>
      </c>
      <c r="AN125" s="15" t="str">
        <f t="shared" si="38"/>
        <v>B+</v>
      </c>
      <c r="AO125" s="18">
        <v>5</v>
      </c>
      <c r="AP125" s="65"/>
      <c r="AQ125" s="66"/>
      <c r="AR125" s="1"/>
    </row>
    <row r="126" spans="1:44" ht="12.75" x14ac:dyDescent="0.2">
      <c r="A126" s="20">
        <v>3332200054</v>
      </c>
      <c r="B126" s="50"/>
      <c r="C126" s="21" t="s">
        <v>161</v>
      </c>
      <c r="D126" s="20" t="s">
        <v>160</v>
      </c>
      <c r="E126" s="14">
        <v>75</v>
      </c>
      <c r="F126" s="14">
        <v>81</v>
      </c>
      <c r="G126" s="14">
        <v>100</v>
      </c>
      <c r="H126" s="15">
        <f t="shared" si="39"/>
        <v>56.8</v>
      </c>
      <c r="I126" s="14">
        <v>72</v>
      </c>
      <c r="J126" s="14">
        <v>81</v>
      </c>
      <c r="K126" s="14">
        <v>100</v>
      </c>
      <c r="L126" s="15">
        <f t="shared" si="40"/>
        <v>55.9</v>
      </c>
      <c r="M126" s="30">
        <v>0</v>
      </c>
      <c r="N126" s="14">
        <v>70</v>
      </c>
      <c r="O126" s="14">
        <v>65</v>
      </c>
      <c r="P126" s="15">
        <f t="shared" si="41"/>
        <v>27.5</v>
      </c>
      <c r="Q126" s="14">
        <v>70</v>
      </c>
      <c r="R126" s="14">
        <v>78</v>
      </c>
      <c r="S126" s="14">
        <v>80</v>
      </c>
      <c r="T126" s="15">
        <f t="shared" si="42"/>
        <v>52.4</v>
      </c>
      <c r="U126" s="14">
        <v>0</v>
      </c>
      <c r="V126" s="14">
        <v>77</v>
      </c>
      <c r="W126" s="14">
        <v>40</v>
      </c>
      <c r="X126" s="15">
        <f t="shared" ref="X126:X151" si="48">SUM((U126*0.3)+(V126*0.3)+(W126*0.1))</f>
        <v>27.099999999999998</v>
      </c>
      <c r="Y126" s="14">
        <v>0</v>
      </c>
      <c r="Z126" s="14">
        <v>0</v>
      </c>
      <c r="AA126" s="14">
        <v>0</v>
      </c>
      <c r="AB126" s="15">
        <f t="shared" si="47"/>
        <v>0</v>
      </c>
      <c r="AC126" s="14">
        <v>0</v>
      </c>
      <c r="AD126" s="14">
        <v>0</v>
      </c>
      <c r="AE126" s="14">
        <v>0</v>
      </c>
      <c r="AF126" s="15">
        <f t="shared" ref="AF126:AF151" si="49">SUM((AC126*0.3)+(AD126*0.3)+(AE126*0.1))</f>
        <v>0</v>
      </c>
      <c r="AG126" s="29">
        <v>0</v>
      </c>
      <c r="AH126" s="29">
        <v>0</v>
      </c>
      <c r="AI126" s="14">
        <v>0</v>
      </c>
      <c r="AJ126" s="15">
        <f t="shared" si="44"/>
        <v>0</v>
      </c>
      <c r="AK126" s="16">
        <f t="shared" si="46"/>
        <v>27.462499999999999</v>
      </c>
      <c r="AL126" s="14">
        <v>67.424999999999997</v>
      </c>
      <c r="AM126" s="17">
        <f t="shared" si="45"/>
        <v>49.318749999999994</v>
      </c>
      <c r="AN126" s="15" t="str">
        <f t="shared" si="38"/>
        <v>E</v>
      </c>
      <c r="AO126" s="18">
        <v>5</v>
      </c>
      <c r="AP126" s="1"/>
      <c r="AQ126" s="1"/>
      <c r="AR126" s="1"/>
    </row>
    <row r="127" spans="1:44" ht="12.75" x14ac:dyDescent="0.2">
      <c r="A127" s="20">
        <v>3332200106</v>
      </c>
      <c r="B127" s="50"/>
      <c r="C127" s="27" t="s">
        <v>162</v>
      </c>
      <c r="D127" s="28" t="s">
        <v>160</v>
      </c>
      <c r="E127" s="14">
        <v>77</v>
      </c>
      <c r="F127" s="14">
        <v>76</v>
      </c>
      <c r="G127" s="14">
        <v>100</v>
      </c>
      <c r="H127" s="15">
        <f t="shared" si="39"/>
        <v>55.9</v>
      </c>
      <c r="I127" s="14">
        <v>72</v>
      </c>
      <c r="J127" s="14">
        <v>76</v>
      </c>
      <c r="K127" s="14">
        <v>100</v>
      </c>
      <c r="L127" s="15">
        <f t="shared" si="40"/>
        <v>54.4</v>
      </c>
      <c r="M127" s="14">
        <v>50</v>
      </c>
      <c r="N127" s="14">
        <v>75</v>
      </c>
      <c r="O127" s="14">
        <v>70</v>
      </c>
      <c r="P127" s="15">
        <f t="shared" si="41"/>
        <v>44.5</v>
      </c>
      <c r="Q127" s="14">
        <v>80</v>
      </c>
      <c r="R127" s="14">
        <v>78</v>
      </c>
      <c r="S127" s="14">
        <v>80</v>
      </c>
      <c r="T127" s="15">
        <f t="shared" si="42"/>
        <v>55.4</v>
      </c>
      <c r="U127" s="14">
        <v>75</v>
      </c>
      <c r="V127" s="14">
        <v>88</v>
      </c>
      <c r="W127" s="14">
        <v>100</v>
      </c>
      <c r="X127" s="15">
        <f t="shared" si="48"/>
        <v>58.9</v>
      </c>
      <c r="Y127" s="14">
        <v>76</v>
      </c>
      <c r="Z127" s="14">
        <v>78</v>
      </c>
      <c r="AA127" s="14">
        <v>98</v>
      </c>
      <c r="AB127" s="15">
        <f t="shared" si="47"/>
        <v>56</v>
      </c>
      <c r="AC127" s="14">
        <v>70</v>
      </c>
      <c r="AD127" s="14">
        <v>88</v>
      </c>
      <c r="AE127" s="14">
        <v>100</v>
      </c>
      <c r="AF127" s="15">
        <f t="shared" si="49"/>
        <v>57.4</v>
      </c>
      <c r="AG127" s="29">
        <v>77</v>
      </c>
      <c r="AH127" s="29">
        <v>80</v>
      </c>
      <c r="AI127" s="14">
        <v>98</v>
      </c>
      <c r="AJ127" s="15">
        <f t="shared" si="44"/>
        <v>56.899999999999991</v>
      </c>
      <c r="AK127" s="16">
        <f t="shared" si="46"/>
        <v>54.924999999999997</v>
      </c>
      <c r="AL127" s="14">
        <v>80.724999999999994</v>
      </c>
      <c r="AM127" s="17">
        <f t="shared" si="45"/>
        <v>75.106249999999989</v>
      </c>
      <c r="AN127" s="15" t="str">
        <f t="shared" si="38"/>
        <v>B+</v>
      </c>
      <c r="AO127" s="18">
        <v>0</v>
      </c>
      <c r="AP127" s="1"/>
      <c r="AQ127" s="1"/>
      <c r="AR127" s="1"/>
    </row>
    <row r="128" spans="1:44" ht="12.75" x14ac:dyDescent="0.2">
      <c r="A128" s="31">
        <v>3332230130</v>
      </c>
      <c r="B128" s="50" t="s">
        <v>346</v>
      </c>
      <c r="C128" s="32" t="s">
        <v>167</v>
      </c>
      <c r="D128" s="31" t="s">
        <v>164</v>
      </c>
      <c r="E128" s="14">
        <v>50</v>
      </c>
      <c r="F128" s="14">
        <v>76</v>
      </c>
      <c r="G128" s="14">
        <v>79</v>
      </c>
      <c r="H128" s="15">
        <f t="shared" si="39"/>
        <v>45.699999999999996</v>
      </c>
      <c r="I128" s="14">
        <v>50</v>
      </c>
      <c r="J128" s="14">
        <v>76</v>
      </c>
      <c r="K128" s="14">
        <v>78</v>
      </c>
      <c r="L128" s="15">
        <f t="shared" si="40"/>
        <v>45.599999999999994</v>
      </c>
      <c r="M128" s="14">
        <v>74</v>
      </c>
      <c r="N128" s="14">
        <v>76</v>
      </c>
      <c r="O128" s="14">
        <v>85</v>
      </c>
      <c r="P128" s="15">
        <f t="shared" si="41"/>
        <v>53.5</v>
      </c>
      <c r="Q128" s="14">
        <v>30</v>
      </c>
      <c r="R128" s="14">
        <v>80</v>
      </c>
      <c r="S128" s="14">
        <v>78</v>
      </c>
      <c r="T128" s="15">
        <f t="shared" si="42"/>
        <v>40.799999999999997</v>
      </c>
      <c r="U128" s="14">
        <v>74.5</v>
      </c>
      <c r="V128" s="14">
        <v>81</v>
      </c>
      <c r="W128" s="14">
        <v>83</v>
      </c>
      <c r="X128" s="15">
        <f t="shared" si="48"/>
        <v>54.95</v>
      </c>
      <c r="Y128" s="14">
        <v>65</v>
      </c>
      <c r="Z128" s="14">
        <v>78</v>
      </c>
      <c r="AA128" s="14">
        <v>80</v>
      </c>
      <c r="AB128" s="15">
        <f t="shared" si="47"/>
        <v>50.9</v>
      </c>
      <c r="AC128" s="14">
        <v>81.5</v>
      </c>
      <c r="AD128" s="14">
        <v>81</v>
      </c>
      <c r="AE128" s="14">
        <v>98</v>
      </c>
      <c r="AF128" s="15">
        <f t="shared" si="49"/>
        <v>58.55</v>
      </c>
      <c r="AG128" s="14">
        <v>70</v>
      </c>
      <c r="AH128" s="14">
        <v>77</v>
      </c>
      <c r="AI128" s="14">
        <v>80</v>
      </c>
      <c r="AJ128" s="15">
        <f t="shared" si="44"/>
        <v>52.099999999999994</v>
      </c>
      <c r="AK128" s="16">
        <f t="shared" si="46"/>
        <v>50.262499999999989</v>
      </c>
      <c r="AL128" s="14">
        <v>85.474999999999994</v>
      </c>
      <c r="AM128" s="17">
        <f t="shared" si="45"/>
        <v>71.631249999999994</v>
      </c>
      <c r="AN128" s="15" t="str">
        <f t="shared" si="38"/>
        <v>B</v>
      </c>
      <c r="AO128" s="18">
        <v>0</v>
      </c>
      <c r="AP128" s="1"/>
      <c r="AQ128" s="1"/>
      <c r="AR128" s="1"/>
    </row>
    <row r="129" spans="1:44" ht="12.75" x14ac:dyDescent="0.2">
      <c r="A129" s="12">
        <v>3332230134</v>
      </c>
      <c r="B129" s="50" t="s">
        <v>349</v>
      </c>
      <c r="C129" s="19" t="s">
        <v>163</v>
      </c>
      <c r="D129" s="12" t="s">
        <v>164</v>
      </c>
      <c r="E129" s="14">
        <v>50</v>
      </c>
      <c r="F129" s="14">
        <v>76</v>
      </c>
      <c r="G129" s="14">
        <v>70</v>
      </c>
      <c r="H129" s="15">
        <f t="shared" si="39"/>
        <v>44.8</v>
      </c>
      <c r="I129" s="14">
        <v>47</v>
      </c>
      <c r="J129" s="14">
        <v>76</v>
      </c>
      <c r="K129" s="14">
        <v>75</v>
      </c>
      <c r="L129" s="15">
        <f t="shared" si="40"/>
        <v>44.4</v>
      </c>
      <c r="M129" s="14">
        <v>83</v>
      </c>
      <c r="N129" s="14">
        <v>85</v>
      </c>
      <c r="O129" s="14">
        <v>90</v>
      </c>
      <c r="P129" s="15">
        <f t="shared" si="41"/>
        <v>59.4</v>
      </c>
      <c r="Q129" s="14">
        <v>80</v>
      </c>
      <c r="R129" s="14">
        <v>80</v>
      </c>
      <c r="S129" s="14">
        <v>88</v>
      </c>
      <c r="T129" s="15">
        <f t="shared" si="42"/>
        <v>56.8</v>
      </c>
      <c r="U129" s="14">
        <v>86</v>
      </c>
      <c r="V129" s="14">
        <v>83</v>
      </c>
      <c r="W129" s="14">
        <v>100</v>
      </c>
      <c r="X129" s="15">
        <f t="shared" si="48"/>
        <v>60.7</v>
      </c>
      <c r="Y129" s="14">
        <v>70</v>
      </c>
      <c r="Z129" s="14">
        <v>78</v>
      </c>
      <c r="AA129" s="14">
        <v>90</v>
      </c>
      <c r="AB129" s="15">
        <f t="shared" si="47"/>
        <v>53.4</v>
      </c>
      <c r="AC129" s="14">
        <v>86</v>
      </c>
      <c r="AD129" s="14">
        <v>83</v>
      </c>
      <c r="AE129" s="14">
        <v>100</v>
      </c>
      <c r="AF129" s="15">
        <f t="shared" si="49"/>
        <v>60.7</v>
      </c>
      <c r="AG129" s="14">
        <v>70</v>
      </c>
      <c r="AH129" s="14">
        <v>77</v>
      </c>
      <c r="AI129" s="14">
        <v>90</v>
      </c>
      <c r="AJ129" s="15">
        <f t="shared" si="44"/>
        <v>53.099999999999994</v>
      </c>
      <c r="AK129" s="16">
        <f t="shared" si="46"/>
        <v>54.162499999999994</v>
      </c>
      <c r="AL129" s="14">
        <v>84.274999999999991</v>
      </c>
      <c r="AM129" s="17">
        <f t="shared" si="45"/>
        <v>80.231249999999989</v>
      </c>
      <c r="AN129" s="15" t="str">
        <f t="shared" si="38"/>
        <v>A-</v>
      </c>
      <c r="AO129" s="18">
        <v>5</v>
      </c>
      <c r="AP129" s="1"/>
      <c r="AQ129" s="1"/>
      <c r="AR129" s="1"/>
    </row>
    <row r="130" spans="1:44" ht="12.75" x14ac:dyDescent="0.2">
      <c r="A130" s="12">
        <v>3332230135</v>
      </c>
      <c r="B130" s="50">
        <v>20050305</v>
      </c>
      <c r="C130" s="19" t="s">
        <v>166</v>
      </c>
      <c r="D130" s="12" t="s">
        <v>164</v>
      </c>
      <c r="E130" s="14">
        <v>75</v>
      </c>
      <c r="F130" s="14">
        <v>76</v>
      </c>
      <c r="G130" s="14">
        <v>78</v>
      </c>
      <c r="H130" s="15">
        <f t="shared" ref="H130:H131" si="50">SUM((E130*0.3)+(F130*0.3)+(G130*0.1))</f>
        <v>53.099999999999994</v>
      </c>
      <c r="I130" s="14">
        <v>78</v>
      </c>
      <c r="J130" s="14">
        <v>76</v>
      </c>
      <c r="K130" s="14">
        <v>78</v>
      </c>
      <c r="L130" s="15">
        <f t="shared" ref="L130:L131" si="51">SUM((I130*0.3)+(J130*0.3)+(K130*0.1))</f>
        <v>54</v>
      </c>
      <c r="M130" s="14">
        <v>83</v>
      </c>
      <c r="N130" s="14">
        <v>80</v>
      </c>
      <c r="O130" s="14">
        <v>74</v>
      </c>
      <c r="P130" s="15">
        <f t="shared" ref="P130:P151" si="52">SUM((M130*0.3)+(N130*0.3)+(O130*0.1))</f>
        <v>56.3</v>
      </c>
      <c r="Q130" s="14">
        <v>80</v>
      </c>
      <c r="R130" s="14">
        <v>80</v>
      </c>
      <c r="S130" s="14">
        <v>88</v>
      </c>
      <c r="T130" s="15">
        <f t="shared" ref="T130:T151" si="53">SUM((Q130*0.3)+(R130*0.3)+(S130*0.1))</f>
        <v>56.8</v>
      </c>
      <c r="U130" s="14">
        <v>81</v>
      </c>
      <c r="V130" s="14">
        <v>80</v>
      </c>
      <c r="W130" s="14">
        <v>90</v>
      </c>
      <c r="X130" s="15">
        <f t="shared" si="48"/>
        <v>57.3</v>
      </c>
      <c r="Y130" s="14">
        <v>0</v>
      </c>
      <c r="Z130" s="14">
        <v>78</v>
      </c>
      <c r="AA130" s="14">
        <v>80</v>
      </c>
      <c r="AB130" s="15">
        <f t="shared" si="47"/>
        <v>31.4</v>
      </c>
      <c r="AC130" s="14">
        <v>83</v>
      </c>
      <c r="AD130" s="14">
        <v>80</v>
      </c>
      <c r="AE130" s="14">
        <v>90</v>
      </c>
      <c r="AF130" s="15">
        <f t="shared" si="49"/>
        <v>57.9</v>
      </c>
      <c r="AG130" s="14">
        <v>78</v>
      </c>
      <c r="AH130" s="14">
        <v>77</v>
      </c>
      <c r="AI130" s="14">
        <v>80</v>
      </c>
      <c r="AJ130" s="15">
        <f t="shared" ref="AJ130:AJ151" si="54">SUM((AG130*0.3)+(AH130*0.3)+(AI130*0.1))</f>
        <v>54.5</v>
      </c>
      <c r="AK130" s="16">
        <f t="shared" si="46"/>
        <v>52.662499999999994</v>
      </c>
      <c r="AL130" s="14">
        <v>85.924999999999997</v>
      </c>
      <c r="AM130" s="17">
        <f t="shared" ref="AM130:AM151" si="55">(SUM(AK130+(AL130*0.25))+AO130)</f>
        <v>74.143749999999997</v>
      </c>
      <c r="AN130" s="15" t="s">
        <v>8</v>
      </c>
      <c r="AO130" s="18">
        <v>0</v>
      </c>
      <c r="AP130" s="1"/>
      <c r="AQ130" s="1"/>
      <c r="AR130" s="1"/>
    </row>
    <row r="131" spans="1:44" ht="12.75" x14ac:dyDescent="0.2">
      <c r="A131" s="12">
        <v>3332230137</v>
      </c>
      <c r="B131" s="50" t="s">
        <v>350</v>
      </c>
      <c r="C131" s="19" t="s">
        <v>165</v>
      </c>
      <c r="D131" s="12" t="s">
        <v>164</v>
      </c>
      <c r="E131" s="14">
        <v>60</v>
      </c>
      <c r="F131" s="14">
        <v>76</v>
      </c>
      <c r="G131" s="14">
        <v>78</v>
      </c>
      <c r="H131" s="15">
        <f t="shared" si="50"/>
        <v>48.599999999999994</v>
      </c>
      <c r="I131" s="14">
        <v>77</v>
      </c>
      <c r="J131" s="14">
        <v>76</v>
      </c>
      <c r="K131" s="14">
        <v>78</v>
      </c>
      <c r="L131" s="15">
        <f t="shared" si="51"/>
        <v>53.7</v>
      </c>
      <c r="M131" s="14">
        <v>81</v>
      </c>
      <c r="N131" s="14">
        <v>77</v>
      </c>
      <c r="O131" s="14">
        <v>72</v>
      </c>
      <c r="P131" s="15">
        <f t="shared" si="52"/>
        <v>54.6</v>
      </c>
      <c r="Q131" s="14">
        <v>78</v>
      </c>
      <c r="R131" s="14">
        <v>80</v>
      </c>
      <c r="S131" s="14">
        <v>89</v>
      </c>
      <c r="T131" s="15">
        <f t="shared" si="53"/>
        <v>56.3</v>
      </c>
      <c r="U131" s="14">
        <v>82</v>
      </c>
      <c r="V131" s="14">
        <v>79</v>
      </c>
      <c r="W131" s="14">
        <v>88</v>
      </c>
      <c r="X131" s="15">
        <f t="shared" si="48"/>
        <v>57.099999999999994</v>
      </c>
      <c r="Y131" s="14">
        <v>0</v>
      </c>
      <c r="Z131" s="14">
        <v>78</v>
      </c>
      <c r="AA131" s="14">
        <v>98</v>
      </c>
      <c r="AB131" s="15">
        <f t="shared" si="47"/>
        <v>33.200000000000003</v>
      </c>
      <c r="AC131" s="14">
        <v>85</v>
      </c>
      <c r="AD131" s="14">
        <v>79</v>
      </c>
      <c r="AE131" s="14">
        <v>88</v>
      </c>
      <c r="AF131" s="15">
        <f t="shared" si="49"/>
        <v>58</v>
      </c>
      <c r="AG131" s="14">
        <v>70</v>
      </c>
      <c r="AH131" s="14">
        <v>77</v>
      </c>
      <c r="AI131" s="14">
        <v>98</v>
      </c>
      <c r="AJ131" s="15">
        <f t="shared" si="54"/>
        <v>53.899999999999991</v>
      </c>
      <c r="AK131" s="16">
        <f t="shared" si="46"/>
        <v>51.92499999999999</v>
      </c>
      <c r="AL131" s="14">
        <v>85.325000000000003</v>
      </c>
      <c r="AM131" s="17">
        <f t="shared" si="55"/>
        <v>73.256249999999994</v>
      </c>
      <c r="AN131" s="15" t="s">
        <v>8</v>
      </c>
      <c r="AO131" s="18">
        <v>0</v>
      </c>
      <c r="AP131" s="1"/>
      <c r="AQ131" s="1"/>
      <c r="AR131" s="1"/>
    </row>
    <row r="132" spans="1:44" ht="12.75" x14ac:dyDescent="0.2">
      <c r="A132" s="20">
        <v>3332230068</v>
      </c>
      <c r="B132" s="50" t="s">
        <v>303</v>
      </c>
      <c r="C132" s="21" t="s">
        <v>168</v>
      </c>
      <c r="D132" s="14" t="s">
        <v>169</v>
      </c>
      <c r="E132" s="24">
        <v>80</v>
      </c>
      <c r="F132" s="24">
        <v>80</v>
      </c>
      <c r="G132" s="24">
        <v>0</v>
      </c>
      <c r="H132" s="15">
        <f>SUM((E132*0.3)+(F132*0.3)+(G132*0.1))-12</f>
        <v>36</v>
      </c>
      <c r="I132" s="24">
        <v>80</v>
      </c>
      <c r="J132" s="24">
        <v>80</v>
      </c>
      <c r="K132" s="24">
        <v>0</v>
      </c>
      <c r="L132" s="15">
        <f>SUM((I132*0.3)+(J132*0.3)+(K132*0.1))-12</f>
        <v>36</v>
      </c>
      <c r="M132" s="14">
        <v>68</v>
      </c>
      <c r="N132" s="14">
        <v>80</v>
      </c>
      <c r="O132" s="14">
        <v>70</v>
      </c>
      <c r="P132" s="15">
        <f t="shared" si="52"/>
        <v>51.4</v>
      </c>
      <c r="Q132" s="14">
        <v>60</v>
      </c>
      <c r="R132" s="14">
        <v>83</v>
      </c>
      <c r="S132" s="14">
        <v>75</v>
      </c>
      <c r="T132" s="15">
        <f t="shared" si="53"/>
        <v>50.4</v>
      </c>
      <c r="U132" s="14">
        <v>80</v>
      </c>
      <c r="V132" s="14">
        <v>80</v>
      </c>
      <c r="W132" s="14">
        <v>80</v>
      </c>
      <c r="X132" s="15">
        <f t="shared" si="48"/>
        <v>56</v>
      </c>
      <c r="Y132" s="14">
        <v>67.5</v>
      </c>
      <c r="Z132" s="14">
        <v>80</v>
      </c>
      <c r="AA132" s="14">
        <v>75</v>
      </c>
      <c r="AB132" s="15">
        <f t="shared" si="47"/>
        <v>51.75</v>
      </c>
      <c r="AC132" s="14">
        <v>75</v>
      </c>
      <c r="AD132" s="14">
        <v>80</v>
      </c>
      <c r="AE132" s="14">
        <v>80</v>
      </c>
      <c r="AF132" s="15">
        <f t="shared" si="49"/>
        <v>54.5</v>
      </c>
      <c r="AG132" s="14">
        <v>67.5</v>
      </c>
      <c r="AH132" s="14">
        <v>80</v>
      </c>
      <c r="AI132" s="14">
        <v>75</v>
      </c>
      <c r="AJ132" s="15">
        <f t="shared" si="54"/>
        <v>51.75</v>
      </c>
      <c r="AK132" s="16">
        <f t="shared" si="46"/>
        <v>48.475000000000001</v>
      </c>
      <c r="AL132" s="14">
        <v>86.375</v>
      </c>
      <c r="AM132" s="17">
        <f t="shared" si="55"/>
        <v>75.068749999999994</v>
      </c>
      <c r="AN132" s="15" t="str">
        <f t="shared" ref="AN132:AN151" si="56">IF(AM132&gt;=85.01, "A", IF(AM132&gt;=80.01, "A-", IF(AM132&gt;=75.01, "B+", IF(AM132&gt;=70.01, "B", IF(AM132&gt;=65.01, "B-", IF(AM132&gt;=60.01, "C+", IF(AM132&gt;=55.01, "C", IF(AM132&gt;=50.01, "D", IF(AM132&gt;=0, "E")))))))))</f>
        <v>B+</v>
      </c>
      <c r="AO132" s="18">
        <v>5</v>
      </c>
      <c r="AP132" s="1"/>
      <c r="AQ132" s="1"/>
      <c r="AR132" s="1"/>
    </row>
    <row r="133" spans="1:44" ht="12.75" x14ac:dyDescent="0.2">
      <c r="A133" s="20">
        <v>3332230078</v>
      </c>
      <c r="B133" s="50" t="s">
        <v>309</v>
      </c>
      <c r="C133" s="21" t="s">
        <v>170</v>
      </c>
      <c r="D133" s="14" t="s">
        <v>169</v>
      </c>
      <c r="E133" s="14">
        <v>88</v>
      </c>
      <c r="F133" s="14">
        <v>85</v>
      </c>
      <c r="G133" s="14">
        <v>100</v>
      </c>
      <c r="H133" s="15">
        <f>SUM((E133*0.3)+(F133*0.3)+(K133*0.1))</f>
        <v>61.9</v>
      </c>
      <c r="I133" s="14">
        <v>70</v>
      </c>
      <c r="J133" s="14">
        <v>85</v>
      </c>
      <c r="K133" s="14">
        <v>100</v>
      </c>
      <c r="L133" s="15">
        <f t="shared" ref="L133:L151" si="57">SUM((I133*0.3)+(J133*0.3)+(K133*0.1))</f>
        <v>56.5</v>
      </c>
      <c r="M133" s="14">
        <v>68</v>
      </c>
      <c r="N133" s="14">
        <v>83</v>
      </c>
      <c r="O133" s="14">
        <v>50</v>
      </c>
      <c r="P133" s="15">
        <f t="shared" si="52"/>
        <v>50.3</v>
      </c>
      <c r="Q133" s="14">
        <v>93</v>
      </c>
      <c r="R133" s="14">
        <v>90</v>
      </c>
      <c r="S133" s="14">
        <v>100</v>
      </c>
      <c r="T133" s="15">
        <f t="shared" si="53"/>
        <v>64.900000000000006</v>
      </c>
      <c r="U133" s="14">
        <v>80</v>
      </c>
      <c r="V133" s="14">
        <v>80</v>
      </c>
      <c r="W133" s="14">
        <v>97</v>
      </c>
      <c r="X133" s="15">
        <f t="shared" si="48"/>
        <v>57.7</v>
      </c>
      <c r="Y133" s="14">
        <v>88.5</v>
      </c>
      <c r="Z133" s="14">
        <v>82</v>
      </c>
      <c r="AA133" s="14">
        <v>75</v>
      </c>
      <c r="AB133" s="15">
        <f t="shared" si="47"/>
        <v>58.65</v>
      </c>
      <c r="AC133" s="14">
        <v>85</v>
      </c>
      <c r="AD133" s="14">
        <v>80</v>
      </c>
      <c r="AE133" s="14">
        <v>97</v>
      </c>
      <c r="AF133" s="15">
        <f t="shared" si="49"/>
        <v>59.2</v>
      </c>
      <c r="AG133" s="14">
        <v>88.5</v>
      </c>
      <c r="AH133" s="14">
        <v>82</v>
      </c>
      <c r="AI133" s="14">
        <v>75</v>
      </c>
      <c r="AJ133" s="15">
        <f t="shared" si="54"/>
        <v>58.65</v>
      </c>
      <c r="AK133" s="16">
        <f t="shared" si="46"/>
        <v>58.474999999999994</v>
      </c>
      <c r="AL133" s="14">
        <v>88.375</v>
      </c>
      <c r="AM133" s="17">
        <f t="shared" si="55"/>
        <v>85.568749999999994</v>
      </c>
      <c r="AN133" s="15" t="str">
        <f t="shared" si="56"/>
        <v>A</v>
      </c>
      <c r="AO133" s="18">
        <v>5</v>
      </c>
      <c r="AP133" s="1"/>
      <c r="AQ133" s="1"/>
      <c r="AR133" s="1"/>
    </row>
    <row r="134" spans="1:44" ht="12.75" x14ac:dyDescent="0.2">
      <c r="A134" s="14">
        <v>3332230079</v>
      </c>
      <c r="B134" s="50" t="s">
        <v>353</v>
      </c>
      <c r="C134" s="33" t="s">
        <v>171</v>
      </c>
      <c r="D134" s="14" t="s">
        <v>169</v>
      </c>
      <c r="E134" s="14">
        <v>78.5</v>
      </c>
      <c r="F134" s="14">
        <v>85</v>
      </c>
      <c r="G134" s="14">
        <v>70</v>
      </c>
      <c r="H134" s="15">
        <f t="shared" ref="H134:H151" si="58">SUM((E134*0.3)+(F134*0.3)+(G134*0.1))</f>
        <v>56.05</v>
      </c>
      <c r="I134" s="14">
        <v>80</v>
      </c>
      <c r="J134" s="14">
        <v>85</v>
      </c>
      <c r="K134" s="14">
        <v>70</v>
      </c>
      <c r="L134" s="15">
        <f t="shared" si="57"/>
        <v>56.5</v>
      </c>
      <c r="M134" s="14">
        <v>57</v>
      </c>
      <c r="N134" s="14">
        <v>78</v>
      </c>
      <c r="O134" s="14">
        <v>50</v>
      </c>
      <c r="P134" s="15">
        <f t="shared" si="52"/>
        <v>45.5</v>
      </c>
      <c r="Q134" s="14">
        <v>77</v>
      </c>
      <c r="R134" s="14">
        <v>90</v>
      </c>
      <c r="S134" s="14">
        <v>75</v>
      </c>
      <c r="T134" s="15">
        <f t="shared" si="53"/>
        <v>57.599999999999994</v>
      </c>
      <c r="U134" s="14">
        <v>49</v>
      </c>
      <c r="V134" s="14">
        <v>78</v>
      </c>
      <c r="W134" s="14">
        <v>84</v>
      </c>
      <c r="X134" s="15">
        <f t="shared" si="48"/>
        <v>46.499999999999993</v>
      </c>
      <c r="Y134" s="14">
        <v>80</v>
      </c>
      <c r="Z134" s="14">
        <v>80</v>
      </c>
      <c r="AA134" s="14">
        <v>75</v>
      </c>
      <c r="AB134" s="15">
        <f t="shared" si="47"/>
        <v>55.5</v>
      </c>
      <c r="AC134" s="14">
        <v>50</v>
      </c>
      <c r="AD134" s="14">
        <v>79</v>
      </c>
      <c r="AE134" s="14">
        <v>84</v>
      </c>
      <c r="AF134" s="15">
        <f t="shared" si="49"/>
        <v>47.1</v>
      </c>
      <c r="AG134" s="14">
        <v>80</v>
      </c>
      <c r="AH134" s="14">
        <v>80</v>
      </c>
      <c r="AI134" s="14">
        <v>75</v>
      </c>
      <c r="AJ134" s="15">
        <f t="shared" si="54"/>
        <v>55.5</v>
      </c>
      <c r="AK134" s="16">
        <f t="shared" si="46"/>
        <v>52.53125</v>
      </c>
      <c r="AL134" s="14">
        <v>88.674999999999997</v>
      </c>
      <c r="AM134" s="17">
        <f t="shared" si="55"/>
        <v>79.7</v>
      </c>
      <c r="AN134" s="15" t="str">
        <f t="shared" si="56"/>
        <v>B+</v>
      </c>
      <c r="AO134" s="18">
        <v>5</v>
      </c>
      <c r="AP134" s="1"/>
      <c r="AQ134" s="1"/>
      <c r="AR134" s="1"/>
    </row>
    <row r="135" spans="1:44" ht="12.75" x14ac:dyDescent="0.2">
      <c r="A135" s="12">
        <v>3332200052</v>
      </c>
      <c r="B135" s="50"/>
      <c r="C135" s="19" t="s">
        <v>172</v>
      </c>
      <c r="D135" s="31" t="s">
        <v>173</v>
      </c>
      <c r="E135" s="14">
        <v>0</v>
      </c>
      <c r="F135" s="14">
        <v>76</v>
      </c>
      <c r="G135" s="14">
        <v>100</v>
      </c>
      <c r="H135" s="15">
        <f t="shared" si="58"/>
        <v>32.799999999999997</v>
      </c>
      <c r="I135" s="14">
        <v>0</v>
      </c>
      <c r="J135" s="14">
        <v>76</v>
      </c>
      <c r="K135" s="14">
        <v>100</v>
      </c>
      <c r="L135" s="15">
        <f t="shared" si="57"/>
        <v>32.799999999999997</v>
      </c>
      <c r="M135" s="14">
        <v>0</v>
      </c>
      <c r="N135" s="14">
        <v>75</v>
      </c>
      <c r="O135" s="14">
        <v>30</v>
      </c>
      <c r="P135" s="15">
        <f t="shared" si="52"/>
        <v>25.5</v>
      </c>
      <c r="Q135" s="14">
        <v>0</v>
      </c>
      <c r="R135" s="14">
        <v>70</v>
      </c>
      <c r="S135" s="14">
        <v>0</v>
      </c>
      <c r="T135" s="15">
        <f t="shared" si="53"/>
        <v>21</v>
      </c>
      <c r="U135" s="14">
        <v>0</v>
      </c>
      <c r="V135" s="14">
        <v>0</v>
      </c>
      <c r="W135" s="14">
        <v>0</v>
      </c>
      <c r="X135" s="15">
        <f t="shared" si="48"/>
        <v>0</v>
      </c>
      <c r="Y135" s="14">
        <v>0</v>
      </c>
      <c r="Z135" s="14">
        <v>0</v>
      </c>
      <c r="AA135" s="14">
        <v>0</v>
      </c>
      <c r="AB135" s="15">
        <f t="shared" si="47"/>
        <v>0</v>
      </c>
      <c r="AC135" s="14">
        <v>0</v>
      </c>
      <c r="AD135" s="14">
        <v>0</v>
      </c>
      <c r="AE135" s="14">
        <v>0</v>
      </c>
      <c r="AF135" s="15">
        <f t="shared" si="49"/>
        <v>0</v>
      </c>
      <c r="AG135" s="14">
        <v>0</v>
      </c>
      <c r="AH135" s="14">
        <v>0</v>
      </c>
      <c r="AI135" s="14">
        <v>0</v>
      </c>
      <c r="AJ135" s="15">
        <f t="shared" si="54"/>
        <v>0</v>
      </c>
      <c r="AK135" s="16">
        <f t="shared" si="46"/>
        <v>14.012499999999999</v>
      </c>
      <c r="AL135" s="14">
        <v>60.25</v>
      </c>
      <c r="AM135" s="17">
        <f t="shared" si="55"/>
        <v>34.075000000000003</v>
      </c>
      <c r="AN135" s="15" t="str">
        <f t="shared" si="56"/>
        <v>E</v>
      </c>
      <c r="AO135" s="18">
        <v>5</v>
      </c>
      <c r="AP135" s="1"/>
      <c r="AQ135" s="1"/>
      <c r="AR135" s="1"/>
    </row>
    <row r="136" spans="1:44" ht="12.75" x14ac:dyDescent="0.2">
      <c r="A136" s="31">
        <v>3332200072</v>
      </c>
      <c r="B136" s="50">
        <v>332200072</v>
      </c>
      <c r="C136" s="32" t="s">
        <v>176</v>
      </c>
      <c r="D136" s="31" t="s">
        <v>173</v>
      </c>
      <c r="E136" s="14">
        <v>0</v>
      </c>
      <c r="F136" s="14">
        <v>0</v>
      </c>
      <c r="G136" s="14">
        <v>0</v>
      </c>
      <c r="H136" s="15">
        <f t="shared" si="58"/>
        <v>0</v>
      </c>
      <c r="I136" s="14">
        <v>0</v>
      </c>
      <c r="J136" s="14">
        <v>0</v>
      </c>
      <c r="K136" s="14">
        <v>0</v>
      </c>
      <c r="L136" s="15">
        <f t="shared" si="57"/>
        <v>0</v>
      </c>
      <c r="M136" s="14">
        <v>0</v>
      </c>
      <c r="N136" s="14">
        <v>80</v>
      </c>
      <c r="O136" s="14">
        <v>85</v>
      </c>
      <c r="P136" s="15">
        <f t="shared" si="52"/>
        <v>32.5</v>
      </c>
      <c r="Q136" s="14">
        <v>0</v>
      </c>
      <c r="R136" s="14">
        <v>80</v>
      </c>
      <c r="S136" s="14">
        <v>100</v>
      </c>
      <c r="T136" s="15">
        <f t="shared" si="53"/>
        <v>34</v>
      </c>
      <c r="U136" s="14">
        <v>0</v>
      </c>
      <c r="V136" s="14">
        <v>88</v>
      </c>
      <c r="W136" s="14">
        <v>100</v>
      </c>
      <c r="X136" s="15">
        <f t="shared" si="48"/>
        <v>36.4</v>
      </c>
      <c r="Y136" s="14">
        <v>0</v>
      </c>
      <c r="Z136" s="14">
        <v>86</v>
      </c>
      <c r="AA136" s="14">
        <v>100</v>
      </c>
      <c r="AB136" s="15">
        <f t="shared" si="47"/>
        <v>35.799999999999997</v>
      </c>
      <c r="AC136" s="14">
        <v>0</v>
      </c>
      <c r="AD136" s="14">
        <v>88</v>
      </c>
      <c r="AE136" s="14">
        <v>100</v>
      </c>
      <c r="AF136" s="15">
        <f t="shared" si="49"/>
        <v>36.4</v>
      </c>
      <c r="AG136" s="14">
        <v>0</v>
      </c>
      <c r="AH136" s="14">
        <v>86</v>
      </c>
      <c r="AI136" s="14">
        <v>100</v>
      </c>
      <c r="AJ136" s="15">
        <f t="shared" si="54"/>
        <v>35.799999999999997</v>
      </c>
      <c r="AK136" s="16">
        <f t="shared" si="46"/>
        <v>26.362499999999997</v>
      </c>
      <c r="AL136" s="14">
        <v>95</v>
      </c>
      <c r="AM136" s="17">
        <f t="shared" si="55"/>
        <v>55.112499999999997</v>
      </c>
      <c r="AN136" s="15" t="str">
        <f t="shared" si="56"/>
        <v>C</v>
      </c>
      <c r="AO136" s="18">
        <v>5</v>
      </c>
      <c r="AP136" s="1"/>
      <c r="AQ136" s="1"/>
      <c r="AR136" s="1"/>
    </row>
    <row r="137" spans="1:44" ht="12.75" x14ac:dyDescent="0.2">
      <c r="A137" s="31">
        <v>3332200079</v>
      </c>
      <c r="B137" s="50"/>
      <c r="C137" s="32" t="s">
        <v>175</v>
      </c>
      <c r="D137" s="31" t="s">
        <v>173</v>
      </c>
      <c r="E137" s="14">
        <v>0</v>
      </c>
      <c r="F137" s="14">
        <v>85</v>
      </c>
      <c r="G137" s="14">
        <v>100</v>
      </c>
      <c r="H137" s="15">
        <f t="shared" si="58"/>
        <v>35.5</v>
      </c>
      <c r="I137" s="14">
        <v>0</v>
      </c>
      <c r="J137" s="14">
        <v>85</v>
      </c>
      <c r="K137" s="14">
        <v>100</v>
      </c>
      <c r="L137" s="15">
        <f t="shared" si="57"/>
        <v>35.5</v>
      </c>
      <c r="M137" s="14">
        <v>0</v>
      </c>
      <c r="N137" s="14">
        <v>78</v>
      </c>
      <c r="O137" s="14">
        <v>75</v>
      </c>
      <c r="P137" s="15">
        <f t="shared" si="52"/>
        <v>30.9</v>
      </c>
      <c r="Q137" s="14">
        <v>0</v>
      </c>
      <c r="R137" s="14">
        <v>78</v>
      </c>
      <c r="S137" s="14">
        <v>80</v>
      </c>
      <c r="T137" s="15">
        <f t="shared" si="53"/>
        <v>31.4</v>
      </c>
      <c r="U137" s="14">
        <v>0</v>
      </c>
      <c r="V137" s="14">
        <v>0</v>
      </c>
      <c r="W137" s="14">
        <v>0</v>
      </c>
      <c r="X137" s="15">
        <f t="shared" si="48"/>
        <v>0</v>
      </c>
      <c r="Y137" s="14">
        <v>0</v>
      </c>
      <c r="Z137" s="14">
        <v>0</v>
      </c>
      <c r="AA137" s="14">
        <v>0</v>
      </c>
      <c r="AB137" s="15">
        <f t="shared" si="47"/>
        <v>0</v>
      </c>
      <c r="AC137" s="14">
        <v>0</v>
      </c>
      <c r="AD137" s="14">
        <v>0</v>
      </c>
      <c r="AE137" s="14">
        <v>0</v>
      </c>
      <c r="AF137" s="15">
        <f t="shared" si="49"/>
        <v>0</v>
      </c>
      <c r="AG137" s="14">
        <v>0</v>
      </c>
      <c r="AH137" s="14">
        <v>0</v>
      </c>
      <c r="AI137" s="14">
        <v>0</v>
      </c>
      <c r="AJ137" s="15">
        <f t="shared" si="54"/>
        <v>0</v>
      </c>
      <c r="AK137" s="16">
        <f t="shared" si="46"/>
        <v>16.662500000000001</v>
      </c>
      <c r="AL137" s="14">
        <v>60.25</v>
      </c>
      <c r="AM137" s="17">
        <f t="shared" si="55"/>
        <v>31.725000000000001</v>
      </c>
      <c r="AN137" s="15" t="str">
        <f t="shared" si="56"/>
        <v>E</v>
      </c>
      <c r="AO137" s="18">
        <v>0</v>
      </c>
      <c r="AP137" s="1"/>
      <c r="AQ137" s="1"/>
      <c r="AR137" s="1"/>
    </row>
    <row r="138" spans="1:44" ht="12.75" x14ac:dyDescent="0.2">
      <c r="A138" s="12">
        <v>3332200081</v>
      </c>
      <c r="B138" s="50"/>
      <c r="C138" s="19" t="s">
        <v>174</v>
      </c>
      <c r="D138" s="31" t="s">
        <v>173</v>
      </c>
      <c r="E138" s="14">
        <v>0</v>
      </c>
      <c r="F138" s="14">
        <v>80</v>
      </c>
      <c r="G138" s="14">
        <v>100</v>
      </c>
      <c r="H138" s="15">
        <f t="shared" si="58"/>
        <v>34</v>
      </c>
      <c r="I138" s="14">
        <v>40</v>
      </c>
      <c r="J138" s="14">
        <v>80</v>
      </c>
      <c r="K138" s="14">
        <v>100</v>
      </c>
      <c r="L138" s="15">
        <f t="shared" si="57"/>
        <v>46</v>
      </c>
      <c r="M138" s="14">
        <v>0</v>
      </c>
      <c r="N138" s="14">
        <v>73</v>
      </c>
      <c r="O138" s="14">
        <v>75</v>
      </c>
      <c r="P138" s="15">
        <f t="shared" si="52"/>
        <v>29.4</v>
      </c>
      <c r="Q138" s="14">
        <v>0</v>
      </c>
      <c r="R138" s="14">
        <v>75</v>
      </c>
      <c r="S138" s="14">
        <v>0</v>
      </c>
      <c r="T138" s="15">
        <f t="shared" si="53"/>
        <v>22.5</v>
      </c>
      <c r="U138" s="14">
        <v>0</v>
      </c>
      <c r="V138" s="14">
        <v>0</v>
      </c>
      <c r="W138" s="14">
        <v>0</v>
      </c>
      <c r="X138" s="15">
        <f t="shared" si="48"/>
        <v>0</v>
      </c>
      <c r="Y138" s="14">
        <v>0</v>
      </c>
      <c r="Z138" s="14">
        <v>80</v>
      </c>
      <c r="AA138" s="14">
        <v>98</v>
      </c>
      <c r="AB138" s="15">
        <f t="shared" si="47"/>
        <v>33.799999999999997</v>
      </c>
      <c r="AC138" s="14">
        <v>0</v>
      </c>
      <c r="AD138" s="14">
        <v>0</v>
      </c>
      <c r="AE138" s="14">
        <v>0</v>
      </c>
      <c r="AF138" s="15">
        <f t="shared" si="49"/>
        <v>0</v>
      </c>
      <c r="AG138" s="14">
        <v>0</v>
      </c>
      <c r="AH138" s="14">
        <v>80</v>
      </c>
      <c r="AI138" s="14">
        <v>98</v>
      </c>
      <c r="AJ138" s="15">
        <f t="shared" si="54"/>
        <v>33.799999999999997</v>
      </c>
      <c r="AK138" s="16">
        <f t="shared" si="46"/>
        <v>24.9375</v>
      </c>
      <c r="AL138" s="14">
        <v>60.25</v>
      </c>
      <c r="AM138" s="17">
        <f t="shared" si="55"/>
        <v>45</v>
      </c>
      <c r="AN138" s="15" t="str">
        <f t="shared" si="56"/>
        <v>E</v>
      </c>
      <c r="AO138" s="18">
        <v>5</v>
      </c>
      <c r="AP138" s="1"/>
      <c r="AQ138" s="1"/>
      <c r="AR138" s="1"/>
    </row>
    <row r="139" spans="1:44" ht="12.75" x14ac:dyDescent="0.2">
      <c r="A139" s="14">
        <v>3332210014</v>
      </c>
      <c r="B139" s="50"/>
      <c r="C139" s="33" t="s">
        <v>177</v>
      </c>
      <c r="D139" s="14" t="s">
        <v>178</v>
      </c>
      <c r="E139" s="14">
        <v>85</v>
      </c>
      <c r="F139" s="14">
        <v>88</v>
      </c>
      <c r="G139" s="14">
        <v>90</v>
      </c>
      <c r="H139" s="15">
        <f t="shared" si="58"/>
        <v>60.9</v>
      </c>
      <c r="I139" s="14">
        <v>90</v>
      </c>
      <c r="J139" s="14">
        <v>88</v>
      </c>
      <c r="K139" s="14">
        <v>90</v>
      </c>
      <c r="L139" s="15">
        <f t="shared" si="57"/>
        <v>62.4</v>
      </c>
      <c r="M139" s="14">
        <v>84</v>
      </c>
      <c r="N139" s="14">
        <v>90</v>
      </c>
      <c r="O139" s="14">
        <v>90</v>
      </c>
      <c r="P139" s="15">
        <f t="shared" si="52"/>
        <v>61.2</v>
      </c>
      <c r="Q139" s="14">
        <v>0</v>
      </c>
      <c r="R139" s="14">
        <v>90</v>
      </c>
      <c r="S139" s="14">
        <v>100</v>
      </c>
      <c r="T139" s="15">
        <f t="shared" si="53"/>
        <v>37</v>
      </c>
      <c r="U139" s="14">
        <v>87</v>
      </c>
      <c r="V139" s="14">
        <v>80</v>
      </c>
      <c r="W139" s="14">
        <v>95</v>
      </c>
      <c r="X139" s="15">
        <f t="shared" si="48"/>
        <v>59.599999999999994</v>
      </c>
      <c r="Y139" s="14">
        <v>90</v>
      </c>
      <c r="Z139" s="14">
        <v>85</v>
      </c>
      <c r="AA139" s="14">
        <v>90</v>
      </c>
      <c r="AB139" s="15">
        <f t="shared" si="47"/>
        <v>61.5</v>
      </c>
      <c r="AC139" s="14">
        <v>0</v>
      </c>
      <c r="AD139" s="14">
        <v>80</v>
      </c>
      <c r="AE139" s="14">
        <v>95</v>
      </c>
      <c r="AF139" s="15">
        <f t="shared" si="49"/>
        <v>33.5</v>
      </c>
      <c r="AG139" s="14">
        <v>90</v>
      </c>
      <c r="AH139" s="14">
        <v>85</v>
      </c>
      <c r="AI139" s="14">
        <v>90</v>
      </c>
      <c r="AJ139" s="15">
        <f t="shared" si="54"/>
        <v>61.5</v>
      </c>
      <c r="AK139" s="16">
        <f t="shared" si="46"/>
        <v>54.7</v>
      </c>
      <c r="AL139" s="14">
        <v>83.75</v>
      </c>
      <c r="AM139" s="17">
        <f t="shared" si="55"/>
        <v>75.637500000000003</v>
      </c>
      <c r="AN139" s="15" t="str">
        <f t="shared" si="56"/>
        <v>B+</v>
      </c>
      <c r="AO139" s="18">
        <v>0</v>
      </c>
      <c r="AP139" s="1"/>
      <c r="AQ139" s="1"/>
      <c r="AR139" s="1"/>
    </row>
    <row r="140" spans="1:44" ht="12.75" x14ac:dyDescent="0.2">
      <c r="A140" s="14">
        <v>3332210043</v>
      </c>
      <c r="B140" s="50"/>
      <c r="C140" s="33" t="s">
        <v>179</v>
      </c>
      <c r="D140" s="14" t="s">
        <v>178</v>
      </c>
      <c r="E140" s="14">
        <v>85</v>
      </c>
      <c r="F140" s="14">
        <v>84</v>
      </c>
      <c r="G140" s="14">
        <v>60</v>
      </c>
      <c r="H140" s="15">
        <f t="shared" si="58"/>
        <v>56.7</v>
      </c>
      <c r="I140" s="14">
        <v>83</v>
      </c>
      <c r="J140" s="14">
        <v>84</v>
      </c>
      <c r="K140" s="14">
        <v>60</v>
      </c>
      <c r="L140" s="15">
        <f t="shared" si="57"/>
        <v>56.099999999999994</v>
      </c>
      <c r="M140" s="14">
        <v>0</v>
      </c>
      <c r="N140" s="14">
        <v>79</v>
      </c>
      <c r="O140" s="14">
        <v>60</v>
      </c>
      <c r="P140" s="15">
        <f t="shared" si="52"/>
        <v>29.7</v>
      </c>
      <c r="Q140" s="14">
        <v>0</v>
      </c>
      <c r="R140" s="14">
        <v>83</v>
      </c>
      <c r="S140" s="14">
        <v>90</v>
      </c>
      <c r="T140" s="15">
        <f t="shared" si="53"/>
        <v>33.9</v>
      </c>
      <c r="U140" s="14">
        <v>82</v>
      </c>
      <c r="V140" s="14">
        <v>76</v>
      </c>
      <c r="W140" s="14">
        <v>90</v>
      </c>
      <c r="X140" s="15">
        <f t="shared" si="48"/>
        <v>56.4</v>
      </c>
      <c r="Y140" s="14">
        <v>90</v>
      </c>
      <c r="Z140" s="14">
        <v>80</v>
      </c>
      <c r="AA140" s="14">
        <v>70</v>
      </c>
      <c r="AB140" s="15">
        <f t="shared" si="47"/>
        <v>58</v>
      </c>
      <c r="AC140" s="14">
        <v>82</v>
      </c>
      <c r="AD140" s="14">
        <v>76</v>
      </c>
      <c r="AE140" s="14">
        <v>90</v>
      </c>
      <c r="AF140" s="15">
        <f t="shared" si="49"/>
        <v>56.4</v>
      </c>
      <c r="AG140" s="14">
        <v>90</v>
      </c>
      <c r="AH140" s="14">
        <v>80</v>
      </c>
      <c r="AI140" s="14">
        <v>70</v>
      </c>
      <c r="AJ140" s="15">
        <f t="shared" si="54"/>
        <v>58</v>
      </c>
      <c r="AK140" s="16">
        <f t="shared" si="46"/>
        <v>50.65</v>
      </c>
      <c r="AL140" s="14">
        <v>82.7</v>
      </c>
      <c r="AM140" s="17">
        <f t="shared" si="55"/>
        <v>76.325000000000003</v>
      </c>
      <c r="AN140" s="15" t="str">
        <f t="shared" si="56"/>
        <v>B+</v>
      </c>
      <c r="AO140" s="18">
        <v>5</v>
      </c>
      <c r="AP140" s="1"/>
      <c r="AQ140" s="1"/>
      <c r="AR140" s="1"/>
    </row>
    <row r="141" spans="1:44" ht="12.75" x14ac:dyDescent="0.2">
      <c r="A141" s="14">
        <v>3332210047</v>
      </c>
      <c r="B141" s="51" t="s">
        <v>252</v>
      </c>
      <c r="C141" s="33" t="s">
        <v>180</v>
      </c>
      <c r="D141" s="14" t="s">
        <v>178</v>
      </c>
      <c r="E141" s="14">
        <v>83</v>
      </c>
      <c r="F141" s="14">
        <v>88</v>
      </c>
      <c r="G141" s="14">
        <v>90</v>
      </c>
      <c r="H141" s="15">
        <f t="shared" si="58"/>
        <v>60.3</v>
      </c>
      <c r="I141" s="14">
        <v>90</v>
      </c>
      <c r="J141" s="14">
        <v>88</v>
      </c>
      <c r="K141" s="14">
        <v>90</v>
      </c>
      <c r="L141" s="15">
        <f t="shared" si="57"/>
        <v>62.4</v>
      </c>
      <c r="M141" s="14">
        <v>89</v>
      </c>
      <c r="N141" s="14">
        <v>83</v>
      </c>
      <c r="O141" s="14">
        <v>75</v>
      </c>
      <c r="P141" s="15">
        <f t="shared" si="52"/>
        <v>59.099999999999994</v>
      </c>
      <c r="Q141" s="14">
        <v>90</v>
      </c>
      <c r="R141" s="14">
        <v>90</v>
      </c>
      <c r="S141" s="14">
        <v>90</v>
      </c>
      <c r="T141" s="15">
        <f t="shared" si="53"/>
        <v>63</v>
      </c>
      <c r="U141" s="14">
        <v>89</v>
      </c>
      <c r="V141" s="14">
        <v>77</v>
      </c>
      <c r="W141" s="14">
        <v>100</v>
      </c>
      <c r="X141" s="15">
        <f t="shared" si="48"/>
        <v>59.8</v>
      </c>
      <c r="Y141" s="14">
        <v>90</v>
      </c>
      <c r="Z141" s="14">
        <v>80</v>
      </c>
      <c r="AA141" s="14">
        <v>100</v>
      </c>
      <c r="AB141" s="15">
        <f t="shared" si="47"/>
        <v>61</v>
      </c>
      <c r="AC141" s="14">
        <v>83</v>
      </c>
      <c r="AD141" s="14">
        <v>77</v>
      </c>
      <c r="AE141" s="14">
        <v>100</v>
      </c>
      <c r="AF141" s="15">
        <f t="shared" si="49"/>
        <v>58</v>
      </c>
      <c r="AG141" s="14">
        <v>90</v>
      </c>
      <c r="AH141" s="14">
        <v>80</v>
      </c>
      <c r="AI141" s="14">
        <v>100</v>
      </c>
      <c r="AJ141" s="15">
        <f t="shared" si="54"/>
        <v>61</v>
      </c>
      <c r="AK141" s="16">
        <f t="shared" si="46"/>
        <v>60.574999999999996</v>
      </c>
      <c r="AL141" s="14">
        <v>82.550000000000011</v>
      </c>
      <c r="AM141" s="17">
        <f t="shared" si="55"/>
        <v>86.212500000000006</v>
      </c>
      <c r="AN141" s="15" t="str">
        <f t="shared" si="56"/>
        <v>A</v>
      </c>
      <c r="AO141" s="18">
        <v>5</v>
      </c>
      <c r="AP141" s="1"/>
      <c r="AQ141" s="1"/>
      <c r="AR141" s="1"/>
    </row>
    <row r="142" spans="1:44" ht="12.75" x14ac:dyDescent="0.2">
      <c r="A142" s="14">
        <v>3332210060</v>
      </c>
      <c r="B142" s="51" t="s">
        <v>253</v>
      </c>
      <c r="C142" s="33" t="s">
        <v>181</v>
      </c>
      <c r="D142" s="14" t="s">
        <v>178</v>
      </c>
      <c r="E142" s="24">
        <v>0</v>
      </c>
      <c r="F142" s="24">
        <v>82</v>
      </c>
      <c r="G142" s="24">
        <v>0</v>
      </c>
      <c r="H142" s="26">
        <f t="shared" si="58"/>
        <v>24.599999999999998</v>
      </c>
      <c r="I142" s="24">
        <v>0</v>
      </c>
      <c r="J142" s="24">
        <v>82</v>
      </c>
      <c r="K142" s="24">
        <v>0</v>
      </c>
      <c r="L142" s="15">
        <f t="shared" si="57"/>
        <v>24.599999999999998</v>
      </c>
      <c r="M142" s="14">
        <v>0</v>
      </c>
      <c r="N142" s="14">
        <v>83</v>
      </c>
      <c r="O142" s="14">
        <v>70</v>
      </c>
      <c r="P142" s="15">
        <f t="shared" si="52"/>
        <v>31.9</v>
      </c>
      <c r="Q142" s="14">
        <v>0</v>
      </c>
      <c r="R142" s="14">
        <v>83</v>
      </c>
      <c r="S142" s="14">
        <v>100</v>
      </c>
      <c r="T142" s="15">
        <f t="shared" si="53"/>
        <v>34.9</v>
      </c>
      <c r="U142" s="14">
        <v>0</v>
      </c>
      <c r="V142" s="14">
        <v>78</v>
      </c>
      <c r="W142" s="14">
        <v>80</v>
      </c>
      <c r="X142" s="15">
        <f t="shared" si="48"/>
        <v>31.4</v>
      </c>
      <c r="Y142" s="14">
        <v>0</v>
      </c>
      <c r="Z142" s="14">
        <v>80</v>
      </c>
      <c r="AA142" s="14">
        <v>100</v>
      </c>
      <c r="AB142" s="15">
        <f t="shared" si="47"/>
        <v>34</v>
      </c>
      <c r="AC142" s="14">
        <v>0</v>
      </c>
      <c r="AD142" s="14">
        <v>78</v>
      </c>
      <c r="AE142" s="14">
        <v>80</v>
      </c>
      <c r="AF142" s="15">
        <f t="shared" si="49"/>
        <v>31.4</v>
      </c>
      <c r="AG142" s="14">
        <v>0</v>
      </c>
      <c r="AH142" s="14">
        <v>80</v>
      </c>
      <c r="AI142" s="14">
        <v>100</v>
      </c>
      <c r="AJ142" s="15">
        <f t="shared" si="54"/>
        <v>34</v>
      </c>
      <c r="AK142" s="16">
        <f t="shared" si="46"/>
        <v>30.85</v>
      </c>
      <c r="AL142" s="14">
        <v>82.4</v>
      </c>
      <c r="AM142" s="17">
        <f t="shared" si="55"/>
        <v>56.45</v>
      </c>
      <c r="AN142" s="15" t="str">
        <f t="shared" si="56"/>
        <v>C</v>
      </c>
      <c r="AO142" s="18">
        <v>5</v>
      </c>
      <c r="AP142" s="1"/>
      <c r="AQ142" s="1"/>
      <c r="AR142" s="1"/>
    </row>
    <row r="143" spans="1:44" ht="12.75" x14ac:dyDescent="0.2">
      <c r="A143" s="31">
        <v>3332190012</v>
      </c>
      <c r="B143" s="50"/>
      <c r="C143" s="32" t="s">
        <v>182</v>
      </c>
      <c r="D143" s="31" t="s">
        <v>183</v>
      </c>
      <c r="E143" s="14">
        <v>73</v>
      </c>
      <c r="F143" s="14">
        <v>84</v>
      </c>
      <c r="G143" s="14">
        <v>80</v>
      </c>
      <c r="H143" s="15">
        <f t="shared" si="58"/>
        <v>55.099999999999994</v>
      </c>
      <c r="I143" s="14">
        <v>70</v>
      </c>
      <c r="J143" s="14">
        <v>84</v>
      </c>
      <c r="K143" s="14">
        <v>80</v>
      </c>
      <c r="L143" s="15">
        <f t="shared" si="57"/>
        <v>54.2</v>
      </c>
      <c r="M143" s="14">
        <v>0</v>
      </c>
      <c r="N143" s="14">
        <v>80</v>
      </c>
      <c r="O143" s="14">
        <v>70</v>
      </c>
      <c r="P143" s="15">
        <f t="shared" si="52"/>
        <v>31</v>
      </c>
      <c r="Q143" s="14">
        <v>50</v>
      </c>
      <c r="R143" s="14">
        <v>83</v>
      </c>
      <c r="S143" s="14">
        <v>90</v>
      </c>
      <c r="T143" s="15">
        <f t="shared" si="53"/>
        <v>48.9</v>
      </c>
      <c r="U143" s="14">
        <v>75</v>
      </c>
      <c r="V143" s="14">
        <v>80</v>
      </c>
      <c r="W143" s="14">
        <v>80</v>
      </c>
      <c r="X143" s="15">
        <f t="shared" si="48"/>
        <v>54.5</v>
      </c>
      <c r="Y143" s="14">
        <v>0</v>
      </c>
      <c r="Z143" s="14">
        <v>80</v>
      </c>
      <c r="AA143" s="14">
        <v>70</v>
      </c>
      <c r="AB143" s="15">
        <f t="shared" si="47"/>
        <v>31</v>
      </c>
      <c r="AC143" s="14">
        <v>74</v>
      </c>
      <c r="AD143" s="14">
        <v>80</v>
      </c>
      <c r="AE143" s="14">
        <v>90</v>
      </c>
      <c r="AF143" s="15">
        <f t="shared" si="49"/>
        <v>55.2</v>
      </c>
      <c r="AG143" s="14">
        <v>0</v>
      </c>
      <c r="AH143" s="14">
        <v>80</v>
      </c>
      <c r="AI143" s="14">
        <v>70</v>
      </c>
      <c r="AJ143" s="15">
        <f t="shared" si="54"/>
        <v>31</v>
      </c>
      <c r="AK143" s="16">
        <f t="shared" si="46"/>
        <v>45.112500000000004</v>
      </c>
      <c r="AL143" s="14">
        <v>78.5</v>
      </c>
      <c r="AM143" s="17">
        <f t="shared" si="55"/>
        <v>69.737500000000011</v>
      </c>
      <c r="AN143" s="15" t="str">
        <f t="shared" si="56"/>
        <v>B-</v>
      </c>
      <c r="AO143" s="18">
        <v>5</v>
      </c>
      <c r="AP143" s="1"/>
      <c r="AQ143" s="1"/>
      <c r="AR143" s="1"/>
    </row>
    <row r="144" spans="1:44" ht="12.75" x14ac:dyDescent="0.2">
      <c r="A144" s="12">
        <v>3332190077</v>
      </c>
      <c r="B144" s="50"/>
      <c r="C144" s="32" t="s">
        <v>187</v>
      </c>
      <c r="D144" s="31" t="s">
        <v>183</v>
      </c>
      <c r="E144" s="14">
        <v>88</v>
      </c>
      <c r="F144" s="14">
        <v>79</v>
      </c>
      <c r="G144" s="14">
        <v>80</v>
      </c>
      <c r="H144" s="15">
        <f t="shared" si="58"/>
        <v>58.099999999999994</v>
      </c>
      <c r="I144" s="14">
        <v>88</v>
      </c>
      <c r="J144" s="14">
        <v>79</v>
      </c>
      <c r="K144" s="14">
        <v>80</v>
      </c>
      <c r="L144" s="15">
        <f t="shared" si="57"/>
        <v>58.099999999999994</v>
      </c>
      <c r="M144" s="34">
        <v>0</v>
      </c>
      <c r="N144" s="34">
        <v>78</v>
      </c>
      <c r="O144" s="34">
        <v>0</v>
      </c>
      <c r="P144" s="15">
        <f t="shared" si="52"/>
        <v>23.4</v>
      </c>
      <c r="Q144" s="14">
        <v>0</v>
      </c>
      <c r="R144" s="14">
        <v>83</v>
      </c>
      <c r="S144" s="14">
        <v>100</v>
      </c>
      <c r="T144" s="15">
        <f t="shared" si="53"/>
        <v>34.9</v>
      </c>
      <c r="U144" s="14">
        <v>0</v>
      </c>
      <c r="V144" s="14">
        <v>81</v>
      </c>
      <c r="W144" s="14">
        <v>95</v>
      </c>
      <c r="X144" s="15">
        <f t="shared" si="48"/>
        <v>33.799999999999997</v>
      </c>
      <c r="Y144" s="14">
        <v>0</v>
      </c>
      <c r="Z144" s="14">
        <v>80</v>
      </c>
      <c r="AA144" s="14">
        <v>60</v>
      </c>
      <c r="AB144" s="15">
        <f t="shared" si="47"/>
        <v>30</v>
      </c>
      <c r="AC144" s="14">
        <v>0</v>
      </c>
      <c r="AD144" s="14">
        <v>81</v>
      </c>
      <c r="AE144" s="14">
        <v>95</v>
      </c>
      <c r="AF144" s="15">
        <f t="shared" si="49"/>
        <v>33.799999999999997</v>
      </c>
      <c r="AG144" s="14">
        <v>0</v>
      </c>
      <c r="AH144" s="14">
        <v>80</v>
      </c>
      <c r="AI144" s="14">
        <v>60</v>
      </c>
      <c r="AJ144" s="15">
        <f t="shared" si="54"/>
        <v>30</v>
      </c>
      <c r="AK144" s="16">
        <f t="shared" si="46"/>
        <v>37.762500000000003</v>
      </c>
      <c r="AL144" s="14">
        <v>78.349999999999994</v>
      </c>
      <c r="AM144" s="17">
        <f t="shared" si="55"/>
        <v>57.35</v>
      </c>
      <c r="AN144" s="15" t="str">
        <f t="shared" si="56"/>
        <v>C</v>
      </c>
      <c r="AO144" s="18">
        <v>0</v>
      </c>
      <c r="AP144" s="1"/>
      <c r="AQ144" s="1"/>
      <c r="AR144" s="1"/>
    </row>
    <row r="145" spans="1:44" ht="12.75" x14ac:dyDescent="0.2">
      <c r="A145" s="31">
        <v>3332190082</v>
      </c>
      <c r="B145" s="50"/>
      <c r="C145" s="32" t="s">
        <v>184</v>
      </c>
      <c r="D145" s="31" t="s">
        <v>183</v>
      </c>
      <c r="E145" s="14">
        <v>95</v>
      </c>
      <c r="F145" s="14">
        <v>79</v>
      </c>
      <c r="G145" s="14">
        <v>80</v>
      </c>
      <c r="H145" s="15">
        <f t="shared" si="58"/>
        <v>60.2</v>
      </c>
      <c r="I145" s="14">
        <v>83</v>
      </c>
      <c r="J145" s="14">
        <v>79</v>
      </c>
      <c r="K145" s="14">
        <v>80</v>
      </c>
      <c r="L145" s="15">
        <f t="shared" si="57"/>
        <v>56.599999999999994</v>
      </c>
      <c r="M145" s="14">
        <v>85</v>
      </c>
      <c r="N145" s="14">
        <v>79</v>
      </c>
      <c r="O145" s="14">
        <v>70</v>
      </c>
      <c r="P145" s="15">
        <f t="shared" si="52"/>
        <v>56.2</v>
      </c>
      <c r="Q145" s="14">
        <v>0</v>
      </c>
      <c r="R145" s="14">
        <v>83</v>
      </c>
      <c r="S145" s="14">
        <v>80</v>
      </c>
      <c r="T145" s="15">
        <f t="shared" si="53"/>
        <v>32.9</v>
      </c>
      <c r="U145" s="14">
        <v>0</v>
      </c>
      <c r="V145" s="14">
        <v>0</v>
      </c>
      <c r="W145" s="14">
        <v>0</v>
      </c>
      <c r="X145" s="15">
        <f t="shared" si="48"/>
        <v>0</v>
      </c>
      <c r="Y145" s="14">
        <v>0</v>
      </c>
      <c r="Z145" s="14">
        <v>0</v>
      </c>
      <c r="AA145" s="14">
        <v>0</v>
      </c>
      <c r="AB145" s="15">
        <f t="shared" si="47"/>
        <v>0</v>
      </c>
      <c r="AC145" s="14">
        <v>0</v>
      </c>
      <c r="AD145" s="14">
        <v>0</v>
      </c>
      <c r="AE145" s="14">
        <v>0</v>
      </c>
      <c r="AF145" s="15">
        <f t="shared" si="49"/>
        <v>0</v>
      </c>
      <c r="AG145" s="14">
        <v>0</v>
      </c>
      <c r="AH145" s="14">
        <v>0</v>
      </c>
      <c r="AI145" s="14">
        <v>0</v>
      </c>
      <c r="AJ145" s="15">
        <f t="shared" si="54"/>
        <v>0</v>
      </c>
      <c r="AK145" s="16">
        <f t="shared" ref="AK145:AK151" si="59">(H145+L145+P145+T145+X145+AB145+AF145+AJ145)/8</f>
        <v>25.737500000000001</v>
      </c>
      <c r="AL145" s="14">
        <v>54.5</v>
      </c>
      <c r="AM145" s="17">
        <f t="shared" si="55"/>
        <v>39.362499999999997</v>
      </c>
      <c r="AN145" s="15" t="str">
        <f t="shared" si="56"/>
        <v>E</v>
      </c>
      <c r="AO145" s="18">
        <v>0</v>
      </c>
      <c r="AP145" s="1"/>
      <c r="AQ145" s="1"/>
      <c r="AR145" s="1"/>
    </row>
    <row r="146" spans="1:44" ht="12.75" x14ac:dyDescent="0.2">
      <c r="A146" s="31">
        <v>3332200046</v>
      </c>
      <c r="B146" s="50"/>
      <c r="C146" s="32" t="s">
        <v>185</v>
      </c>
      <c r="D146" s="31" t="s">
        <v>183</v>
      </c>
      <c r="E146" s="14">
        <v>88</v>
      </c>
      <c r="F146" s="14">
        <v>79</v>
      </c>
      <c r="G146" s="14">
        <v>80</v>
      </c>
      <c r="H146" s="15">
        <f t="shared" si="58"/>
        <v>58.099999999999994</v>
      </c>
      <c r="I146" s="14">
        <v>80</v>
      </c>
      <c r="J146" s="14">
        <v>79</v>
      </c>
      <c r="K146" s="14">
        <v>80</v>
      </c>
      <c r="L146" s="15">
        <f t="shared" si="57"/>
        <v>55.7</v>
      </c>
      <c r="M146" s="14">
        <v>80</v>
      </c>
      <c r="N146" s="14">
        <v>78</v>
      </c>
      <c r="O146" s="14">
        <v>70</v>
      </c>
      <c r="P146" s="15">
        <f t="shared" si="52"/>
        <v>54.4</v>
      </c>
      <c r="Q146" s="14">
        <v>0</v>
      </c>
      <c r="R146" s="14">
        <v>78</v>
      </c>
      <c r="S146" s="14">
        <v>0</v>
      </c>
      <c r="T146" s="15">
        <f t="shared" si="53"/>
        <v>23.4</v>
      </c>
      <c r="U146" s="14">
        <v>74</v>
      </c>
      <c r="V146" s="14">
        <v>80</v>
      </c>
      <c r="W146" s="14">
        <v>90</v>
      </c>
      <c r="X146" s="15">
        <f t="shared" si="48"/>
        <v>55.2</v>
      </c>
      <c r="Y146" s="14">
        <v>60</v>
      </c>
      <c r="Z146" s="14">
        <v>80</v>
      </c>
      <c r="AA146" s="14">
        <v>70</v>
      </c>
      <c r="AB146" s="15">
        <f t="shared" si="47"/>
        <v>49</v>
      </c>
      <c r="AC146" s="14">
        <v>74</v>
      </c>
      <c r="AD146" s="14">
        <v>80</v>
      </c>
      <c r="AE146" s="14">
        <v>90</v>
      </c>
      <c r="AF146" s="15">
        <f t="shared" si="49"/>
        <v>55.2</v>
      </c>
      <c r="AG146" s="14">
        <v>60</v>
      </c>
      <c r="AH146" s="14">
        <v>80</v>
      </c>
      <c r="AI146" s="14">
        <v>70</v>
      </c>
      <c r="AJ146" s="15">
        <f t="shared" si="54"/>
        <v>49</v>
      </c>
      <c r="AK146" s="16">
        <f t="shared" si="59"/>
        <v>50</v>
      </c>
      <c r="AL146" s="14">
        <v>80.45</v>
      </c>
      <c r="AM146" s="17">
        <f t="shared" si="55"/>
        <v>75.112499999999997</v>
      </c>
      <c r="AN146" s="15" t="str">
        <f t="shared" si="56"/>
        <v>B+</v>
      </c>
      <c r="AO146" s="18">
        <v>5</v>
      </c>
      <c r="AP146" s="1"/>
      <c r="AQ146" s="1"/>
      <c r="AR146" s="1"/>
    </row>
    <row r="147" spans="1:44" ht="12.75" x14ac:dyDescent="0.2">
      <c r="A147" s="12">
        <v>3332200070</v>
      </c>
      <c r="B147" s="50"/>
      <c r="C147" s="32" t="s">
        <v>186</v>
      </c>
      <c r="D147" s="31" t="s">
        <v>183</v>
      </c>
      <c r="E147" s="14">
        <v>0</v>
      </c>
      <c r="F147" s="14">
        <v>79</v>
      </c>
      <c r="G147" s="14">
        <v>70</v>
      </c>
      <c r="H147" s="15">
        <f t="shared" si="58"/>
        <v>30.7</v>
      </c>
      <c r="I147" s="14">
        <v>0</v>
      </c>
      <c r="J147" s="14">
        <v>79</v>
      </c>
      <c r="K147" s="14">
        <v>70</v>
      </c>
      <c r="L147" s="15">
        <f t="shared" si="57"/>
        <v>30.7</v>
      </c>
      <c r="M147" s="14">
        <v>0</v>
      </c>
      <c r="N147" s="14">
        <v>78</v>
      </c>
      <c r="O147" s="14">
        <v>65</v>
      </c>
      <c r="P147" s="15">
        <f t="shared" si="52"/>
        <v>29.9</v>
      </c>
      <c r="Q147" s="14">
        <v>0</v>
      </c>
      <c r="R147" s="14">
        <v>83</v>
      </c>
      <c r="S147" s="14">
        <v>100</v>
      </c>
      <c r="T147" s="15">
        <f t="shared" si="53"/>
        <v>34.9</v>
      </c>
      <c r="U147" s="14">
        <v>0</v>
      </c>
      <c r="V147" s="14">
        <v>81</v>
      </c>
      <c r="W147" s="14">
        <v>90</v>
      </c>
      <c r="X147" s="15">
        <f t="shared" si="48"/>
        <v>33.299999999999997</v>
      </c>
      <c r="Y147" s="14">
        <v>0</v>
      </c>
      <c r="Z147" s="14">
        <v>80</v>
      </c>
      <c r="AA147" s="14">
        <v>70</v>
      </c>
      <c r="AB147" s="15">
        <f t="shared" si="47"/>
        <v>31</v>
      </c>
      <c r="AC147" s="14">
        <v>0</v>
      </c>
      <c r="AD147" s="14">
        <v>81</v>
      </c>
      <c r="AE147" s="14">
        <v>90</v>
      </c>
      <c r="AF147" s="15">
        <f t="shared" si="49"/>
        <v>33.299999999999997</v>
      </c>
      <c r="AG147" s="14">
        <v>0</v>
      </c>
      <c r="AH147" s="14">
        <v>80</v>
      </c>
      <c r="AI147" s="14">
        <v>70</v>
      </c>
      <c r="AJ147" s="15">
        <f t="shared" si="54"/>
        <v>31</v>
      </c>
      <c r="AK147" s="16">
        <f t="shared" si="59"/>
        <v>31.85</v>
      </c>
      <c r="AL147" s="14">
        <v>54.5</v>
      </c>
      <c r="AM147" s="17">
        <f t="shared" si="55"/>
        <v>45.475000000000001</v>
      </c>
      <c r="AN147" s="15" t="str">
        <f t="shared" si="56"/>
        <v>E</v>
      </c>
      <c r="AO147" s="18">
        <v>0</v>
      </c>
      <c r="AP147" s="1"/>
      <c r="AQ147" s="1"/>
      <c r="AR147" s="1"/>
    </row>
    <row r="148" spans="1:44" ht="12.75" x14ac:dyDescent="0.2">
      <c r="A148" s="14">
        <v>3332230064</v>
      </c>
      <c r="B148" s="50"/>
      <c r="C148" s="33" t="s">
        <v>190</v>
      </c>
      <c r="D148" s="14" t="s">
        <v>189</v>
      </c>
      <c r="E148" s="14">
        <v>0</v>
      </c>
      <c r="F148" s="14">
        <v>75</v>
      </c>
      <c r="G148" s="14">
        <v>87</v>
      </c>
      <c r="H148" s="15">
        <f t="shared" si="58"/>
        <v>31.200000000000003</v>
      </c>
      <c r="I148" s="14">
        <v>60</v>
      </c>
      <c r="J148" s="14">
        <v>74</v>
      </c>
      <c r="K148" s="14">
        <v>87</v>
      </c>
      <c r="L148" s="15">
        <f t="shared" si="57"/>
        <v>48.900000000000006</v>
      </c>
      <c r="M148" s="35">
        <v>0</v>
      </c>
      <c r="N148" s="35">
        <v>0</v>
      </c>
      <c r="O148" s="35">
        <v>0</v>
      </c>
      <c r="P148" s="15">
        <f t="shared" si="52"/>
        <v>0</v>
      </c>
      <c r="Q148" s="14">
        <v>0</v>
      </c>
      <c r="R148" s="14">
        <v>80</v>
      </c>
      <c r="S148" s="14">
        <v>85</v>
      </c>
      <c r="T148" s="15">
        <f t="shared" si="53"/>
        <v>32.5</v>
      </c>
      <c r="U148" s="14">
        <v>0</v>
      </c>
      <c r="V148" s="14">
        <v>0</v>
      </c>
      <c r="W148" s="14">
        <v>0</v>
      </c>
      <c r="X148" s="15">
        <f t="shared" si="48"/>
        <v>0</v>
      </c>
      <c r="Y148" s="14">
        <v>0</v>
      </c>
      <c r="Z148" s="14">
        <v>76</v>
      </c>
      <c r="AA148" s="14">
        <v>0</v>
      </c>
      <c r="AB148" s="15">
        <f t="shared" si="47"/>
        <v>22.8</v>
      </c>
      <c r="AC148" s="14">
        <v>0</v>
      </c>
      <c r="AD148" s="14">
        <v>0</v>
      </c>
      <c r="AE148" s="14">
        <v>0</v>
      </c>
      <c r="AF148" s="15">
        <f t="shared" si="49"/>
        <v>0</v>
      </c>
      <c r="AG148" s="14">
        <v>0</v>
      </c>
      <c r="AH148" s="14">
        <v>76</v>
      </c>
      <c r="AI148" s="14">
        <v>0</v>
      </c>
      <c r="AJ148" s="15">
        <f t="shared" si="54"/>
        <v>22.8</v>
      </c>
      <c r="AK148" s="16">
        <f t="shared" si="59"/>
        <v>19.775000000000002</v>
      </c>
      <c r="AL148" s="14">
        <v>52.4</v>
      </c>
      <c r="AM148" s="17">
        <f t="shared" si="55"/>
        <v>32.875</v>
      </c>
      <c r="AN148" s="15" t="str">
        <f t="shared" si="56"/>
        <v>E</v>
      </c>
      <c r="AO148" s="18">
        <v>0</v>
      </c>
      <c r="AP148" s="1"/>
      <c r="AQ148" s="1"/>
      <c r="AR148" s="1"/>
    </row>
    <row r="149" spans="1:44" ht="12.75" x14ac:dyDescent="0.2">
      <c r="A149" s="14">
        <v>3332230065</v>
      </c>
      <c r="B149" s="50" t="s">
        <v>301</v>
      </c>
      <c r="C149" s="33" t="s">
        <v>188</v>
      </c>
      <c r="D149" s="14" t="s">
        <v>189</v>
      </c>
      <c r="E149" s="14">
        <v>78</v>
      </c>
      <c r="F149" s="14">
        <v>75</v>
      </c>
      <c r="G149" s="14">
        <v>73</v>
      </c>
      <c r="H149" s="15">
        <f t="shared" si="58"/>
        <v>53.2</v>
      </c>
      <c r="I149" s="14">
        <v>88</v>
      </c>
      <c r="J149" s="14">
        <v>74</v>
      </c>
      <c r="K149" s="14">
        <v>73</v>
      </c>
      <c r="L149" s="15">
        <f t="shared" si="57"/>
        <v>55.899999999999991</v>
      </c>
      <c r="M149" s="14">
        <v>88</v>
      </c>
      <c r="N149" s="14">
        <v>85</v>
      </c>
      <c r="O149" s="14">
        <v>100</v>
      </c>
      <c r="P149" s="15">
        <f t="shared" si="52"/>
        <v>61.9</v>
      </c>
      <c r="Q149" s="14">
        <v>88</v>
      </c>
      <c r="R149" s="14">
        <v>80</v>
      </c>
      <c r="S149" s="14">
        <v>80</v>
      </c>
      <c r="T149" s="15">
        <f t="shared" si="53"/>
        <v>58.4</v>
      </c>
      <c r="U149" s="14">
        <v>88.5</v>
      </c>
      <c r="V149" s="14">
        <v>60</v>
      </c>
      <c r="W149" s="14">
        <v>100</v>
      </c>
      <c r="X149" s="15">
        <f t="shared" si="48"/>
        <v>54.55</v>
      </c>
      <c r="Y149" s="14">
        <v>70</v>
      </c>
      <c r="Z149" s="14">
        <v>78</v>
      </c>
      <c r="AA149" s="14">
        <v>87</v>
      </c>
      <c r="AB149" s="15">
        <f t="shared" si="47"/>
        <v>53.1</v>
      </c>
      <c r="AC149" s="14">
        <v>90</v>
      </c>
      <c r="AD149" s="14">
        <v>60</v>
      </c>
      <c r="AE149" s="14">
        <v>100</v>
      </c>
      <c r="AF149" s="15">
        <f t="shared" si="49"/>
        <v>55</v>
      </c>
      <c r="AG149" s="14">
        <v>80</v>
      </c>
      <c r="AH149" s="14">
        <v>76</v>
      </c>
      <c r="AI149" s="14">
        <v>80</v>
      </c>
      <c r="AJ149" s="15">
        <f t="shared" si="54"/>
        <v>54.8</v>
      </c>
      <c r="AK149" s="16">
        <f t="shared" si="59"/>
        <v>55.856250000000003</v>
      </c>
      <c r="AL149" s="14">
        <v>77.12</v>
      </c>
      <c r="AM149" s="17">
        <f t="shared" si="55"/>
        <v>80.136250000000004</v>
      </c>
      <c r="AN149" s="15" t="str">
        <f t="shared" si="56"/>
        <v>A-</v>
      </c>
      <c r="AO149" s="18">
        <v>5</v>
      </c>
      <c r="AP149" s="1"/>
      <c r="AQ149" s="1"/>
      <c r="AR149" s="1"/>
    </row>
    <row r="150" spans="1:44" ht="12.75" x14ac:dyDescent="0.2">
      <c r="A150" s="14">
        <v>3332230069</v>
      </c>
      <c r="B150" s="50" t="s">
        <v>304</v>
      </c>
      <c r="C150" s="33" t="s">
        <v>191</v>
      </c>
      <c r="D150" s="20" t="s">
        <v>189</v>
      </c>
      <c r="E150" s="14">
        <v>30</v>
      </c>
      <c r="F150" s="14">
        <v>77</v>
      </c>
      <c r="G150" s="14">
        <v>100</v>
      </c>
      <c r="H150" s="15">
        <f t="shared" si="58"/>
        <v>42.099999999999994</v>
      </c>
      <c r="I150" s="14">
        <v>40</v>
      </c>
      <c r="J150" s="14">
        <v>77</v>
      </c>
      <c r="K150" s="14">
        <v>100</v>
      </c>
      <c r="L150" s="15">
        <f t="shared" si="57"/>
        <v>45.099999999999994</v>
      </c>
      <c r="M150" s="14">
        <v>60</v>
      </c>
      <c r="N150" s="14">
        <v>85</v>
      </c>
      <c r="O150" s="14">
        <v>100</v>
      </c>
      <c r="P150" s="15">
        <f t="shared" si="52"/>
        <v>53.5</v>
      </c>
      <c r="Q150" s="14">
        <v>75</v>
      </c>
      <c r="R150" s="14">
        <v>80</v>
      </c>
      <c r="S150" s="14">
        <v>70</v>
      </c>
      <c r="T150" s="15">
        <f t="shared" si="53"/>
        <v>53.5</v>
      </c>
      <c r="U150" s="14">
        <v>70</v>
      </c>
      <c r="V150" s="14">
        <v>85</v>
      </c>
      <c r="W150" s="14">
        <v>100</v>
      </c>
      <c r="X150" s="15">
        <f t="shared" si="48"/>
        <v>56.5</v>
      </c>
      <c r="Y150" s="14">
        <v>50</v>
      </c>
      <c r="Z150" s="14">
        <v>80</v>
      </c>
      <c r="AA150" s="14">
        <v>78</v>
      </c>
      <c r="AB150" s="15">
        <f t="shared" si="47"/>
        <v>46.8</v>
      </c>
      <c r="AC150" s="14">
        <v>70</v>
      </c>
      <c r="AD150" s="14">
        <v>85</v>
      </c>
      <c r="AE150" s="14">
        <v>100</v>
      </c>
      <c r="AF150" s="15">
        <f t="shared" si="49"/>
        <v>56.5</v>
      </c>
      <c r="AG150" s="14">
        <v>70</v>
      </c>
      <c r="AH150" s="14">
        <v>76</v>
      </c>
      <c r="AI150" s="14">
        <v>80</v>
      </c>
      <c r="AJ150" s="15">
        <f t="shared" si="54"/>
        <v>51.8</v>
      </c>
      <c r="AK150" s="16">
        <f t="shared" si="59"/>
        <v>50.725000000000001</v>
      </c>
      <c r="AL150" s="14">
        <v>77.2</v>
      </c>
      <c r="AM150" s="17">
        <f t="shared" si="55"/>
        <v>75.025000000000006</v>
      </c>
      <c r="AN150" s="15" t="str">
        <f t="shared" si="56"/>
        <v>B+</v>
      </c>
      <c r="AO150" s="18">
        <v>5</v>
      </c>
      <c r="AP150" s="1"/>
      <c r="AQ150" s="1"/>
      <c r="AR150" s="1"/>
    </row>
    <row r="151" spans="1:44" ht="12.75" x14ac:dyDescent="0.2">
      <c r="A151" s="20">
        <v>3332210038</v>
      </c>
      <c r="B151" s="50"/>
      <c r="C151" s="36" t="s">
        <v>192</v>
      </c>
      <c r="D151" s="20" t="s">
        <v>193</v>
      </c>
      <c r="E151" s="20">
        <f ca="1">RANDBETWEEN(87,92)</f>
        <v>92</v>
      </c>
      <c r="F151" s="20">
        <f ca="1">RANDBETWEEN(87,92)</f>
        <v>88</v>
      </c>
      <c r="G151" s="20">
        <f ca="1">RANDBETWEEN(87,92)</f>
        <v>90</v>
      </c>
      <c r="H151" s="15">
        <f t="shared" ca="1" si="58"/>
        <v>63</v>
      </c>
      <c r="I151" s="37">
        <f ca="1">RANDBETWEEN(87,92)</f>
        <v>87</v>
      </c>
      <c r="J151" s="37">
        <f ca="1">RANDBETWEEN(87,92)</f>
        <v>91</v>
      </c>
      <c r="K151" s="37">
        <f ca="1">RANDBETWEEN(87,92)</f>
        <v>87</v>
      </c>
      <c r="L151" s="15">
        <f t="shared" ca="1" si="57"/>
        <v>62.1</v>
      </c>
      <c r="M151" s="37">
        <f ca="1">RANDBETWEEN(87,92)</f>
        <v>92</v>
      </c>
      <c r="N151" s="37">
        <f ca="1">RANDBETWEEN(87,92)</f>
        <v>91</v>
      </c>
      <c r="O151" s="37">
        <f ca="1">RANDBETWEEN(87,92)</f>
        <v>91</v>
      </c>
      <c r="P151" s="15">
        <f t="shared" ca="1" si="52"/>
        <v>64</v>
      </c>
      <c r="Q151" s="37">
        <f ca="1">RANDBETWEEN(87,92)</f>
        <v>90</v>
      </c>
      <c r="R151" s="37">
        <f ca="1">RANDBETWEEN(87,92)</f>
        <v>88</v>
      </c>
      <c r="S151" s="37">
        <f ca="1">RANDBETWEEN(87,92)</f>
        <v>90</v>
      </c>
      <c r="T151" s="15">
        <f t="shared" ca="1" si="53"/>
        <v>62.4</v>
      </c>
      <c r="U151" s="37">
        <f ca="1">RANDBETWEEN(87,92)</f>
        <v>87</v>
      </c>
      <c r="V151" s="37">
        <f ca="1">RANDBETWEEN(87,92)</f>
        <v>89</v>
      </c>
      <c r="W151" s="37">
        <f ca="1">RANDBETWEEN(87,92)</f>
        <v>88</v>
      </c>
      <c r="X151" s="15">
        <f t="shared" ca="1" si="48"/>
        <v>61.599999999999994</v>
      </c>
      <c r="Y151" s="37">
        <f ca="1">RANDBETWEEN(87,92)</f>
        <v>88</v>
      </c>
      <c r="Z151" s="37">
        <f ca="1">RANDBETWEEN(87,92)</f>
        <v>89</v>
      </c>
      <c r="AA151" s="37">
        <f ca="1">RANDBETWEEN(87,92)</f>
        <v>90</v>
      </c>
      <c r="AB151" s="15">
        <f t="shared" ca="1" si="47"/>
        <v>62.099999999999994</v>
      </c>
      <c r="AC151" s="37">
        <f ca="1">RANDBETWEEN(87,92)</f>
        <v>92</v>
      </c>
      <c r="AD151" s="37">
        <f ca="1">RANDBETWEEN(87,92)</f>
        <v>87</v>
      </c>
      <c r="AE151" s="37">
        <f ca="1">RANDBETWEEN(87,92)</f>
        <v>88</v>
      </c>
      <c r="AF151" s="15">
        <f t="shared" ca="1" si="49"/>
        <v>62.5</v>
      </c>
      <c r="AG151" s="37">
        <f ca="1">RANDBETWEEN(87,92)</f>
        <v>91</v>
      </c>
      <c r="AH151" s="37">
        <f ca="1">RANDBETWEEN(87,92)</f>
        <v>92</v>
      </c>
      <c r="AI151" s="37">
        <f ca="1">RANDBETWEEN(87,92)</f>
        <v>92</v>
      </c>
      <c r="AJ151" s="15">
        <f t="shared" ca="1" si="54"/>
        <v>64.099999999999994</v>
      </c>
      <c r="AK151" s="16">
        <f t="shared" ca="1" si="59"/>
        <v>62.725000000000009</v>
      </c>
      <c r="AL151" s="20">
        <v>76.510000000000005</v>
      </c>
      <c r="AM151" s="17">
        <f t="shared" ca="1" si="55"/>
        <v>86.852500000000006</v>
      </c>
      <c r="AN151" s="15" t="str">
        <f t="shared" ca="1" si="56"/>
        <v>A</v>
      </c>
      <c r="AO151" s="18">
        <v>5</v>
      </c>
      <c r="AP151" s="3"/>
      <c r="AQ151" s="3"/>
      <c r="AR151" s="3"/>
    </row>
  </sheetData>
  <sortState xmlns:xlrd2="http://schemas.microsoft.com/office/spreadsheetml/2017/richdata2" ref="A2:AO151">
    <sortCondition ref="D1:D151"/>
  </sortState>
  <mergeCells count="3">
    <mergeCell ref="AP13:AQ13"/>
    <mergeCell ref="AP23:AQ23"/>
    <mergeCell ref="AP125:AQ125"/>
  </mergeCells>
  <phoneticPr fontId="10" type="noConversion"/>
  <conditionalFormatting sqref="I3:I22 J5:K16 M11:O13 I26:K28 I32:K34 I41:I43 K44:K46 I51:I53 I56:I58 I62:I64 I68:I76 I83:I85 K89:K96 I92:J94 I98:I115 J109:K109 I119:I133 K133:K134 I135:I137 I148:I150 E2:G150">
    <cfRule type="notContainsBlanks" dxfId="9" priority="1">
      <formula>LEN(TRIM(E2))&gt;0</formula>
    </cfRule>
  </conditionalFormatting>
  <conditionalFormatting sqref="I2:J150 K2:K132 U2:W2 M11:O13 K134:K150">
    <cfRule type="notContainsBlanks" dxfId="8" priority="2">
      <formula>LEN(TRIM(I2))&gt;0</formula>
    </cfRule>
  </conditionalFormatting>
  <conditionalFormatting sqref="M2:O150">
    <cfRule type="notContainsBlanks" dxfId="7" priority="3">
      <formula>LEN(TRIM(M2))&gt;0</formula>
    </cfRule>
  </conditionalFormatting>
  <conditionalFormatting sqref="M2:O150">
    <cfRule type="notContainsBlanks" dxfId="6" priority="4">
      <formula>LEN(TRIM(M2))&gt;0</formula>
    </cfRule>
  </conditionalFormatting>
  <conditionalFormatting sqref="Q2:S150 Y5:AA10 AG5:AI10 M122:M124">
    <cfRule type="notContainsBlanks" dxfId="5" priority="5">
      <formula>LEN(TRIM(Q2))&gt;0</formula>
    </cfRule>
  </conditionalFormatting>
  <conditionalFormatting sqref="U2:W150 AC3:AC22 AD5:AE22 Q11:S13 Y11:AA13 AG11:AI13 AC26:AC38 AD26:AE31 Y38 AG38 AC41:AC52 AD47:AE52 AC56:AC61 AD59:AE61 AC68:AD73 AE68:AE70 AC77:AC97 AD77:AE79 AD86:AE88 AD92:AE94 AC101:AC112 AD110:AE112 AC116:AC150 AD119:AE121 AD125:AE127 AD135:AD150 AE135:AE142 AE146:AE147">
    <cfRule type="notContainsBlanks" dxfId="4" priority="6">
      <formula>LEN(TRIM(U2))&gt;0</formula>
    </cfRule>
  </conditionalFormatting>
  <conditionalFormatting sqref="Y2:Y150 Z2:AA118 AG2:AI4 AG14:AG22 AH14:AI16 AG26:AG37 AH26:AI31 AG41:AG43 AG47:AG70 AH47:AI49 AH53:AI53 AH59:AI61 AH68:AI70 AG74:AG79 AI74:AI76 AG83:AG94 AH83:AI85 AH89:AI91 AG98:AG100 AI98:AI100 AG104:AG115 AH104:AI106 AH113:AI115 AC119:AE121 AG119:AG124 Z122:AA150 AI125:AI127 AG128:AG150 AH132:AI147">
    <cfRule type="notContainsBlanks" dxfId="3" priority="7">
      <formula>LEN(TRIM(Y2))&gt;0</formula>
    </cfRule>
  </conditionalFormatting>
  <conditionalFormatting sqref="AC2:AE118 U62:W64 U113:W115 AC122:AE150 V143:W143 V145:W145">
    <cfRule type="notContainsBlanks" dxfId="2" priority="8">
      <formula>LEN(TRIM(AC2))&gt;0</formula>
    </cfRule>
  </conditionalFormatting>
  <conditionalFormatting sqref="AG2:AI150 Z62:AA64 Z119:AA121">
    <cfRule type="notContainsBlanks" dxfId="1" priority="9">
      <formula>LEN(TRIM(AG2))&gt;0</formula>
    </cfRule>
  </conditionalFormatting>
  <conditionalFormatting sqref="AL2:AL150">
    <cfRule type="notContainsBlanks" dxfId="0" priority="10">
      <formula>LEN(TRIM(AL2))&gt;0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Nafidz Izza Al-Adabi</cp:lastModifiedBy>
  <dcterms:modified xsi:type="dcterms:W3CDTF">2024-06-15T07:12:48Z</dcterms:modified>
</cp:coreProperties>
</file>