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mc:AlternateContent xmlns:mc="http://schemas.openxmlformats.org/markup-compatibility/2006">
    <mc:Choice Requires="x15">
      <x15ac:absPath xmlns:x15ac="http://schemas.microsoft.com/office/spreadsheetml/2010/11/ac" url="/Users/mikas34/OneDrive - Linköpings universitet/Undervisning/Cybersäkerhet/web-newkap/static/docs/"/>
    </mc:Choice>
  </mc:AlternateContent>
  <xr:revisionPtr revIDLastSave="0" documentId="13_ncr:1_{C38357F8-C24E-CE4B-AAB5-1B48594453C3}" xr6:coauthVersionLast="47" xr6:coauthVersionMax="47" xr10:uidLastSave="{00000000-0000-0000-0000-000000000000}"/>
  <bookViews>
    <workbookView xWindow="0" yWindow="500" windowWidth="28800" windowHeight="16620" tabRatio="500" xr2:uid="{00000000-000D-0000-FFFF-FFFF00000000}"/>
  </bookViews>
  <sheets>
    <sheet name="0 Manual" sheetId="7" r:id="rId1"/>
    <sheet name="Studentdata" sheetId="9" r:id="rId2"/>
    <sheet name="Riskregister" sheetId="1" r:id="rId3"/>
    <sheet name="Risknivåer" sheetId="8" r:id="rId4"/>
    <sheet name="Data" sheetId="3" r:id="rId5"/>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7" i="1" l="1"/>
  <c r="J7" i="1"/>
  <c r="K7" i="1"/>
  <c r="H8" i="1"/>
  <c r="J8" i="1"/>
  <c r="K8" i="1"/>
  <c r="H9" i="1"/>
  <c r="J9" i="1"/>
  <c r="K9" i="1"/>
  <c r="H10" i="1"/>
  <c r="J10" i="1"/>
  <c r="K10" i="1"/>
  <c r="H11" i="1"/>
  <c r="J11" i="1"/>
  <c r="K11" i="1"/>
  <c r="H12" i="1"/>
  <c r="J12" i="1"/>
  <c r="K12" i="1"/>
  <c r="H13" i="1"/>
  <c r="J13" i="1"/>
  <c r="K13" i="1"/>
  <c r="H14" i="1"/>
  <c r="J14" i="1"/>
  <c r="K14" i="1"/>
  <c r="H6" i="1"/>
  <c r="J6" i="1"/>
  <c r="K6"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K15"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16" i="1"/>
</calcChain>
</file>

<file path=xl/sharedStrings.xml><?xml version="1.0" encoding="utf-8"?>
<sst xmlns="http://schemas.openxmlformats.org/spreadsheetml/2006/main" count="115" uniqueCount="88">
  <si>
    <t>Detta ark används av Excel för att hämta uppgifter som används i de andra kalkylarken. Normalt sett behöver ni inte ändra här.</t>
  </si>
  <si>
    <t>ID</t>
  </si>
  <si>
    <t>Risk-001</t>
  </si>
  <si>
    <t>Risk-002</t>
  </si>
  <si>
    <t>Risk-003</t>
  </si>
  <si>
    <t>Risk-004</t>
  </si>
  <si>
    <t>Risk-005</t>
  </si>
  <si>
    <t>Risk-006</t>
  </si>
  <si>
    <t>Risk-007</t>
  </si>
  <si>
    <t>Risk-008</t>
  </si>
  <si>
    <t>Risk-009</t>
  </si>
  <si>
    <t>Risk-010</t>
  </si>
  <si>
    <t>Risk-011</t>
  </si>
  <si>
    <t>Risk-012</t>
  </si>
  <si>
    <t>Risk-013</t>
  </si>
  <si>
    <t>Risk-014</t>
  </si>
  <si>
    <t>Risk-015</t>
  </si>
  <si>
    <t>Risk-016</t>
  </si>
  <si>
    <t>Risk-017</t>
  </si>
  <si>
    <t>Risk-018</t>
  </si>
  <si>
    <t>Risk-019</t>
  </si>
  <si>
    <t>Risk-020</t>
  </si>
  <si>
    <t>Risk-021</t>
  </si>
  <si>
    <t>Risk-022</t>
  </si>
  <si>
    <t>Risk-023</t>
  </si>
  <si>
    <t>Risk-024</t>
  </si>
  <si>
    <t>Risk-025</t>
  </si>
  <si>
    <t>Risk-026</t>
  </si>
  <si>
    <t>Risk-027</t>
  </si>
  <si>
    <t>Risk-028</t>
  </si>
  <si>
    <t>Risk-029</t>
  </si>
  <si>
    <t>Risk-030</t>
  </si>
  <si>
    <t>Risk-031</t>
  </si>
  <si>
    <t>Risk-032</t>
  </si>
  <si>
    <t>Risk-033</t>
  </si>
  <si>
    <t>Risk-034</t>
  </si>
  <si>
    <t>Risk-035</t>
  </si>
  <si>
    <t>Risk-036</t>
  </si>
  <si>
    <t>Risk-037</t>
  </si>
  <si>
    <t>Risk-038</t>
  </si>
  <si>
    <t>Risk-039</t>
  </si>
  <si>
    <t>Risk-040</t>
  </si>
  <si>
    <t>Risk-041</t>
  </si>
  <si>
    <t>Risk-042</t>
  </si>
  <si>
    <t>Risk-043</t>
  </si>
  <si>
    <t>Risk-044</t>
  </si>
  <si>
    <t>Risk-045</t>
  </si>
  <si>
    <t>Risk-046</t>
  </si>
  <si>
    <t>Risk-047</t>
  </si>
  <si>
    <t>Risk-048</t>
  </si>
  <si>
    <t>Risk-049</t>
  </si>
  <si>
    <t>Risk-050</t>
  </si>
  <si>
    <t>Sannolikhet</t>
  </si>
  <si>
    <t>Konsekvens</t>
  </si>
  <si>
    <t>Låg</t>
  </si>
  <si>
    <t>Allvarlig</t>
  </si>
  <si>
    <t>Kommentar</t>
  </si>
  <si>
    <t>Analys Risk - Riskregister</t>
  </si>
  <si>
    <t>Konsekvensbeskrivning</t>
  </si>
  <si>
    <t>Mycket hög</t>
  </si>
  <si>
    <t>Hög</t>
  </si>
  <si>
    <t>Medelhög</t>
  </si>
  <si>
    <t>Betydande</t>
  </si>
  <si>
    <t>Orsaksbeskrivning</t>
  </si>
  <si>
    <t>Riskmatris</t>
  </si>
  <si>
    <t>Risknivåer</t>
  </si>
  <si>
    <t>Måttlig</t>
  </si>
  <si>
    <t>Försumbar</t>
  </si>
  <si>
    <t>Ekonomisk förlust</t>
  </si>
  <si>
    <t>Minskat förtroende</t>
  </si>
  <si>
    <t>Avbrott i verksamheten</t>
  </si>
  <si>
    <t>Ange nivå(-er)</t>
  </si>
  <si>
    <t>Ange beskrivning</t>
  </si>
  <si>
    <t>Ange intervall</t>
  </si>
  <si>
    <t>Risknivå</t>
  </si>
  <si>
    <t xml:space="preserve">Betydande </t>
  </si>
  <si>
    <t>Konsekvensnivåer</t>
  </si>
  <si>
    <t>Sannolikhetsnivåer</t>
  </si>
  <si>
    <t>Värde S 1-4</t>
  </si>
  <si>
    <t>Värde K 1-4</t>
  </si>
  <si>
    <t>Sannolikhetsnivå</t>
  </si>
  <si>
    <t>Konsekvensnivå</t>
  </si>
  <si>
    <t>Tillgång</t>
  </si>
  <si>
    <t>Riskscenario</t>
  </si>
  <si>
    <t>Egenskap (CIA/STRIDE)</t>
  </si>
  <si>
    <t>LiU-ID</t>
  </si>
  <si>
    <t>Namn</t>
  </si>
  <si>
    <t>Bristande regelefterlevnad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</si>
</sst>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00"/>
  </numFmts>
  <fonts count="13" x14ac:knownFonts="1">
    <font>
      <sz val="12"/>
      <color theme="1"/>
      <name val="Calibri"/>
      <family val="2"/>
      <scheme val="minor"/>
    </font>
    <font>
      <sz val="14"/>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6"/>
      <color theme="1"/>
      <name val="Calibri"/>
      <family val="2"/>
      <scheme val="minor"/>
    </font>
    <font>
      <sz val="12"/>
      <color theme="0"/>
      <name val="Calibri"/>
      <family val="2"/>
      <scheme val="minor"/>
    </font>
    <font>
      <sz val="26"/>
      <color theme="1"/>
      <name val="Calibri"/>
      <family val="2"/>
      <scheme val="minor"/>
    </font>
    <font>
      <i/>
      <sz val="10"/>
      <color theme="1"/>
      <name val="Calibri (Brödtext)"/>
    </font>
    <font>
      <sz val="14"/>
      <color theme="1"/>
      <name val="Calibri"/>
      <family val="2"/>
    </font>
    <font>
      <i/>
      <sz val="10"/>
      <color theme="1"/>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theme="0"/>
      </left>
      <right/>
      <top/>
      <bottom style="medium">
        <color theme="0"/>
      </bottom>
      <diagonal/>
    </border>
    <border>
      <left/>
      <right style="medium">
        <color theme="0"/>
      </right>
      <top/>
      <bottom style="medium">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11" fillId="12" borderId="0" applyNumberFormat="0" applyBorder="0" applyAlignment="0" applyProtection="0"/>
  </cellStyleXfs>
  <cellXfs count="57">
    <xf numFmtId="0" fontId="0" fillId="0" borderId="0" xfId="0"/>
    <xf numFmtId="0" fontId="1" fillId="0" borderId="0" xfId="0" applyFont="1"/>
    <xf numFmtId="0" fontId="2" fillId="0" borderId="0" xfId="0" applyFont="1"/>
    <xf numFmtId="0" fontId="1" fillId="0" borderId="0" xfId="0" applyFont="1" applyBorder="1" applyAlignment="1"/>
    <xf numFmtId="0" fontId="1" fillId="0" borderId="0" xfId="0" applyFont="1" applyAlignment="1"/>
    <xf numFmtId="14" fontId="1" fillId="0" borderId="0" xfId="0" applyNumberFormat="1" applyFont="1" applyAlignment="1"/>
    <xf numFmtId="0" fontId="1" fillId="0" borderId="0" xfId="0" applyFont="1" applyBorder="1"/>
    <xf numFmtId="49" fontId="1" fillId="0" borderId="0" xfId="0" applyNumberFormat="1" applyFont="1" applyAlignment="1">
      <alignment horizontal="left" vertical="top" wrapText="1"/>
    </xf>
    <xf numFmtId="0" fontId="1" fillId="0" borderId="0" xfId="0" applyFont="1" applyAlignment="1">
      <alignment horizontal="left" vertical="top"/>
    </xf>
    <xf numFmtId="49" fontId="5" fillId="0" borderId="0" xfId="0" applyNumberFormat="1" applyFont="1" applyAlignment="1">
      <alignment horizontal="left" vertical="top" wrapText="1"/>
    </xf>
    <xf numFmtId="1" fontId="1" fillId="0" borderId="0" xfId="0" applyNumberFormat="1" applyFont="1" applyAlignment="1">
      <alignment horizontal="left" vertical="top"/>
    </xf>
    <xf numFmtId="49" fontId="7" fillId="0" borderId="0" xfId="0" applyNumberFormat="1" applyFont="1" applyAlignment="1">
      <alignment horizontal="left" vertical="top"/>
    </xf>
    <xf numFmtId="0" fontId="0" fillId="0" borderId="0" xfId="0" applyFont="1"/>
    <xf numFmtId="0" fontId="0" fillId="3" borderId="1" xfId="0" applyFont="1" applyFill="1" applyBorder="1"/>
    <xf numFmtId="0" fontId="0" fillId="2" borderId="1" xfId="0" applyFont="1" applyFill="1" applyBorder="1"/>
    <xf numFmtId="0" fontId="0" fillId="4" borderId="1" xfId="0" applyFont="1" applyFill="1" applyBorder="1"/>
    <xf numFmtId="0" fontId="0" fillId="6" borderId="1" xfId="0" applyFont="1" applyFill="1" applyBorder="1"/>
    <xf numFmtId="0" fontId="6" fillId="9" borderId="1" xfId="0" applyFont="1" applyFill="1" applyBorder="1"/>
    <xf numFmtId="0" fontId="6" fillId="7" borderId="1" xfId="0" applyFont="1" applyFill="1" applyBorder="1"/>
    <xf numFmtId="0" fontId="6" fillId="5" borderId="1" xfId="0" applyFont="1" applyFill="1" applyBorder="1"/>
    <xf numFmtId="0" fontId="6" fillId="9" borderId="0" xfId="0" applyFont="1" applyFill="1" applyAlignment="1">
      <alignment horizontal="center"/>
    </xf>
    <xf numFmtId="0" fontId="6" fillId="7" borderId="0" xfId="0" applyFont="1" applyFill="1" applyAlignment="1">
      <alignment horizontal="center"/>
    </xf>
    <xf numFmtId="0" fontId="6" fillId="5" borderId="0" xfId="0" applyFont="1"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49" fontId="1" fillId="10" borderId="0" xfId="0" applyNumberFormat="1" applyFont="1" applyFill="1" applyAlignment="1">
      <alignment horizontal="left" vertical="top" wrapText="1"/>
    </xf>
    <xf numFmtId="49" fontId="1" fillId="10" borderId="0" xfId="0" applyNumberFormat="1" applyFont="1" applyFill="1" applyAlignment="1">
      <alignment horizontal="left" vertical="top"/>
    </xf>
    <xf numFmtId="49" fontId="1" fillId="11" borderId="0" xfId="0" applyNumberFormat="1" applyFont="1" applyFill="1" applyAlignment="1">
      <alignment horizontal="left" vertical="top" wrapText="1"/>
    </xf>
    <xf numFmtId="0" fontId="1" fillId="11" borderId="0" xfId="0" applyFont="1" applyFill="1" applyAlignment="1">
      <alignment horizontal="left" vertical="top" wrapText="1"/>
    </xf>
    <xf numFmtId="1" fontId="1" fillId="11" borderId="0" xfId="0" applyNumberFormat="1" applyFont="1" applyFill="1" applyAlignment="1">
      <alignment horizontal="center" vertical="top" wrapText="1"/>
    </xf>
    <xf numFmtId="0" fontId="1" fillId="0" borderId="0" xfId="0" applyFont="1" applyFill="1" applyBorder="1"/>
    <xf numFmtId="0" fontId="2" fillId="0" borderId="0" xfId="0" applyFont="1" applyFill="1" applyBorder="1"/>
    <xf numFmtId="0" fontId="6" fillId="0" borderId="0" xfId="0" applyFont="1" applyFill="1" applyAlignment="1">
      <alignment horizontal="center"/>
    </xf>
    <xf numFmtId="0" fontId="0" fillId="0" borderId="0" xfId="0" applyFill="1" applyAlignment="1">
      <alignment horizontal="center"/>
    </xf>
    <xf numFmtId="0" fontId="7" fillId="0" borderId="0" xfId="0" applyFont="1"/>
    <xf numFmtId="0" fontId="0" fillId="8" borderId="0" xfId="0" applyFont="1" applyFill="1" applyBorder="1"/>
    <xf numFmtId="0" fontId="0" fillId="2" borderId="0" xfId="0" applyFont="1" applyFill="1" applyBorder="1"/>
    <xf numFmtId="0" fontId="0" fillId="3" borderId="0" xfId="0" applyFont="1" applyFill="1" applyBorder="1"/>
    <xf numFmtId="0" fontId="0" fillId="4" borderId="0" xfId="0" applyFont="1" applyFill="1" applyBorder="1"/>
    <xf numFmtId="0" fontId="9" fillId="0" borderId="0" xfId="0" applyFont="1" applyFill="1" applyBorder="1"/>
    <xf numFmtId="164" fontId="1" fillId="11" borderId="0" xfId="0" applyNumberFormat="1" applyFont="1" applyFill="1" applyAlignment="1" applyProtection="1">
      <alignment horizontal="left" vertical="top" wrapText="1"/>
    </xf>
    <xf numFmtId="0" fontId="1" fillId="11" borderId="0" xfId="0" applyNumberFormat="1" applyFont="1" applyFill="1" applyAlignment="1" applyProtection="1">
      <alignment horizontal="left" vertical="top" wrapText="1"/>
      <protection locked="0"/>
    </xf>
    <xf numFmtId="0" fontId="1" fillId="11" borderId="0" xfId="0" applyNumberFormat="1" applyFont="1" applyFill="1" applyAlignment="1" applyProtection="1">
      <alignment horizontal="left" vertical="top" wrapText="1"/>
    </xf>
    <xf numFmtId="49" fontId="1" fillId="10" borderId="2" xfId="0" applyNumberFormat="1" applyFont="1" applyFill="1" applyBorder="1" applyAlignment="1">
      <alignment horizontal="left" vertical="top" wrapText="1"/>
    </xf>
    <xf numFmtId="49" fontId="1" fillId="10" borderId="3" xfId="0" applyNumberFormat="1" applyFont="1" applyFill="1" applyBorder="1" applyAlignment="1">
      <alignment horizontal="left" vertical="top" wrapText="1"/>
    </xf>
    <xf numFmtId="1" fontId="2" fillId="11" borderId="0" xfId="0" applyNumberFormat="1" applyFont="1" applyFill="1" applyAlignment="1">
      <alignment horizontal="center" vertical="top"/>
    </xf>
    <xf numFmtId="49" fontId="2" fillId="0" borderId="4" xfId="0" applyNumberFormat="1" applyFont="1" applyFill="1" applyBorder="1" applyAlignment="1">
      <alignment horizontal="center" vertical="top" wrapText="1"/>
    </xf>
    <xf numFmtId="49" fontId="2" fillId="0" borderId="5" xfId="0" applyNumberFormat="1" applyFont="1" applyFill="1" applyBorder="1" applyAlignment="1">
      <alignment horizontal="center" vertical="top" wrapText="1"/>
    </xf>
    <xf numFmtId="0" fontId="8" fillId="0" borderId="0" xfId="0" applyFont="1" applyAlignment="1">
      <alignment horizontal="left" wrapText="1"/>
    </xf>
    <xf numFmtId="0" fontId="10" fillId="0" borderId="0" xfId="0" applyFont="1" applyAlignment="1">
      <alignment horizontal="left"/>
    </xf>
    <xf numFmtId="0" fontId="1" fillId="0" borderId="0" xfId="0" applyFont="1" applyAlignment="1">
      <alignment horizontal="left" wrapText="1"/>
    </xf>
    <xf numFmtId="1" fontId="11" fillId="12" borderId="0" xfId="3" applyNumberFormat="1" applyAlignment="1">
      <alignment horizontal="center" vertical="top" wrapText="1"/>
    </xf>
    <xf numFmtId="0" fontId="11" fillId="12" borderId="0" xfId="3" applyNumberFormat="1" applyAlignment="1" applyProtection="1">
      <alignment horizontal="left" vertical="top" wrapText="1"/>
    </xf>
    <xf numFmtId="0" fontId="12" fillId="0" borderId="0" xfId="0" applyFont="1"/>
    <xf numFmtId="0" fontId="10" fillId="0" borderId="0" xfId="0" applyFont="1"/>
  </cellXfs>
  <cellStyles count="4">
    <cellStyle name="20 % - Dekorfärg1" xfId="3" builtinId="30"/>
    <cellStyle name="Följd hyperlänk" xfId="2" builtinId="9" hidden="1"/>
    <cellStyle name="Hyperlänk" xfId="1" builtinId="8" hidden="1"/>
    <cellStyle name="Normal" xfId="0" builtinId="0"/>
  </cellStyles>
  <dxfs count="58">
    <dxf>
      <font>
        <b/>
        <i val="0"/>
        <strike val="0"/>
        <condense val="0"/>
        <extend val="0"/>
        <outline val="0"/>
        <shadow val="0"/>
        <u val="none"/>
        <vertAlign val="baseline"/>
        <sz val="12"/>
        <color theme="1"/>
        <name val="Calibri"/>
        <family val="2"/>
        <scheme val="minor"/>
      </font>
    </dxf>
    <dxf>
      <font>
        <b val="0"/>
        <i val="0"/>
      </font>
      <fill>
        <patternFill>
          <bgColor theme="9" tint="0.59996337778862885"/>
        </patternFill>
      </fill>
    </dxf>
    <dxf>
      <font>
        <b val="0"/>
        <i val="0"/>
      </font>
      <fill>
        <patternFill>
          <bgColor theme="9" tint="0.59996337778862885"/>
        </patternFill>
      </fill>
    </dxf>
    <dxf>
      <font>
        <b val="0"/>
        <i val="0"/>
      </font>
      <fill>
        <patternFill>
          <bgColor theme="9" tint="0.59996337778862885"/>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7"/>
        </patternFill>
      </fill>
    </dxf>
    <dxf>
      <fill>
        <patternFill>
          <bgColor theme="7"/>
        </patternFill>
      </fill>
    </dxf>
    <dxf>
      <fill>
        <patternFill>
          <bgColor theme="7"/>
        </patternFill>
      </fill>
    </dxf>
    <dxf>
      <font>
        <b val="0"/>
        <i val="0"/>
      </font>
      <fill>
        <patternFill>
          <bgColor theme="7" tint="0.39994506668294322"/>
        </patternFill>
      </fill>
    </dxf>
    <dxf>
      <fill>
        <patternFill>
          <bgColor theme="7" tint="0.79998168889431442"/>
        </patternFill>
      </fill>
    </dxf>
    <dxf>
      <font>
        <b val="0"/>
        <i val="0"/>
      </font>
      <fill>
        <patternFill>
          <bgColor theme="7" tint="0.59996337778862885"/>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ont>
        <b val="0"/>
        <i val="0"/>
      </font>
      <fill>
        <patternFill>
          <bgColor theme="7" tint="0.59996337778862885"/>
        </patternFill>
      </fill>
    </dxf>
    <dxf>
      <fill>
        <patternFill>
          <bgColor theme="7"/>
        </patternFill>
      </fill>
    </dxf>
    <dxf>
      <font>
        <b val="0"/>
        <i val="0"/>
      </font>
      <fill>
        <patternFill>
          <bgColor theme="7" tint="0.39994506668294322"/>
        </patternFill>
      </fill>
    </dxf>
    <dxf>
      <fill>
        <patternFill>
          <bgColor theme="7" tint="0.79998168889431442"/>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ill>
        <patternFill>
          <bgColor theme="7" tint="0.79998168889431442"/>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ill>
        <patternFill>
          <bgColor theme="7" tint="0.59996337778862885"/>
        </patternFill>
      </fill>
    </dxf>
    <dxf>
      <fill>
        <patternFill>
          <bgColor theme="7" tint="0.39994506668294322"/>
        </patternFill>
      </fill>
    </dxf>
    <dxf>
      <fill>
        <patternFill>
          <bgColor theme="7"/>
        </patternFill>
      </fill>
    </dxf>
    <dxf>
      <font>
        <color theme="0"/>
      </font>
      <fill>
        <patternFill>
          <bgColor rgb="FFFF0000"/>
        </patternFill>
      </fill>
    </dxf>
    <dxf>
      <font>
        <color theme="0"/>
      </font>
      <fill>
        <patternFill>
          <bgColor rgb="FFC00000"/>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rgb="FFFFC000"/>
        </patternFill>
      </fill>
    </dxf>
    <dxf>
      <font>
        <color theme="0"/>
      </font>
      <fill>
        <patternFill>
          <fgColor theme="0"/>
          <bgColor theme="5"/>
        </patternFill>
      </fill>
    </dxf>
    <dxf>
      <font>
        <b val="0"/>
        <i val="0"/>
      </font>
      <fill>
        <patternFill>
          <bgColor theme="7" tint="0.59996337778862885"/>
        </patternFill>
      </fill>
    </dxf>
    <dxf>
      <fill>
        <patternFill>
          <bgColor theme="7"/>
        </patternFill>
      </fill>
    </dxf>
    <dxf>
      <font>
        <b val="0"/>
        <i val="0"/>
      </font>
      <fill>
        <patternFill>
          <bgColor theme="7" tint="0.39994506668294322"/>
        </patternFill>
      </fill>
    </dxf>
    <dxf>
      <fill>
        <patternFill>
          <bgColor theme="7" tint="0.79998168889431442"/>
        </patternFill>
      </fill>
    </dxf>
    <dxf>
      <font>
        <strike val="0"/>
        <outline val="0"/>
        <shadow val="0"/>
        <u val="none"/>
        <vertAlign val="baseline"/>
        <sz val="14"/>
        <color theme="1"/>
        <name val="Calibri"/>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theme="5"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1" formatCode="0"/>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theme="5"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1" formatCode="0"/>
      <fill>
        <patternFill patternType="solid">
          <fgColor indexed="64"/>
          <bgColor theme="4" tint="0.79998168889431442"/>
        </patternFill>
      </fill>
      <alignment horizontal="center"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30" formatCode="@"/>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30" formatCode="@"/>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fill>
        <patternFill patternType="solid">
          <fgColor indexed="64"/>
          <bgColor theme="4"/>
        </patternFill>
      </fill>
      <alignment horizontal="left" vertical="top" textRotation="0" wrapText="0" indent="0" justifyLastLine="0" shrinkToFit="0" readingOrder="0"/>
    </dxf>
  </dxfs>
  <tableStyles count="1" defaultTableStyle="Tabellformat 1" defaultPivotStyle="PivotStyleMedium7">
    <tableStyle name="Tabellformat 1" pivot="0" count="0" xr9:uid="{00000000-0011-0000-FFFF-FFFF00000000}"/>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31750</xdr:colOff>
      <xdr:row>2</xdr:row>
      <xdr:rowOff>165099</xdr:rowOff>
    </xdr:from>
    <xdr:to>
      <xdr:col>14</xdr:col>
      <xdr:colOff>368300</xdr:colOff>
      <xdr:row>47</xdr:row>
      <xdr:rowOff>137583</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386417" y="567266"/>
          <a:ext cx="8464550" cy="9021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800">
              <a:solidFill>
                <a:schemeClr val="dk1"/>
              </a:solidFill>
              <a:effectLst/>
              <a:latin typeface="+mn-lt"/>
              <a:ea typeface="+mn-ea"/>
              <a:cs typeface="+mn-cs"/>
            </a:rPr>
            <a:t>Manual Verktyget</a:t>
          </a:r>
          <a:r>
            <a:rPr lang="sv-SE" sz="1800" baseline="0">
              <a:solidFill>
                <a:schemeClr val="dk1"/>
              </a:solidFill>
              <a:effectLst/>
              <a:latin typeface="+mn-lt"/>
              <a:ea typeface="+mn-ea"/>
              <a:cs typeface="+mn-cs"/>
            </a:rPr>
            <a:t> Risk</a:t>
          </a:r>
          <a:endParaRPr lang="sv-SE" sz="1800">
            <a:solidFill>
              <a:schemeClr val="dk1"/>
            </a:solidFill>
            <a:effectLst/>
            <a:latin typeface="+mn-lt"/>
            <a:ea typeface="+mn-ea"/>
            <a:cs typeface="+mn-cs"/>
          </a:endParaRPr>
        </a:p>
        <a:p>
          <a:endParaRPr lang="sv-SE" sz="1400">
            <a:solidFill>
              <a:schemeClr val="dk1"/>
            </a:solidFill>
            <a:effectLst/>
            <a:latin typeface="+mn-lt"/>
            <a:ea typeface="+mn-ea"/>
            <a:cs typeface="+mn-cs"/>
          </a:endParaRPr>
        </a:p>
        <a:p>
          <a:r>
            <a:rPr lang="sv-SE" sz="1200">
              <a:solidFill>
                <a:schemeClr val="dk1"/>
              </a:solidFill>
              <a:effectLst/>
              <a:latin typeface="+mn-lt"/>
              <a:ea typeface="+mn-ea"/>
              <a:cs typeface="+mn-cs"/>
            </a:rPr>
            <a:t>Detta verktyg är</a:t>
          </a:r>
          <a:r>
            <a:rPr lang="sv-SE" sz="1200" baseline="0">
              <a:solidFill>
                <a:schemeClr val="dk1"/>
              </a:solidFill>
              <a:effectLst/>
              <a:latin typeface="+mn-lt"/>
              <a:ea typeface="+mn-ea"/>
              <a:cs typeface="+mn-cs"/>
            </a:rPr>
            <a:t> en anpassning av det riskhanteringsverktyg som tillhandahålls av sajten informationssakerhet.se. Filen används i kursen ETE352 Cybersäkerhet - grunder och medvetenhet som ges vid Linköpings universitet. Anpassningarna har gjorts för att passa kursen och att tydliggöra kopplingen till tillgångar och hotmodelleringen. Den är också något förenklad genom att kategorin riskägare är borttagen eftersom detta är organisationsspecifikt. Om en verklig riskanalys ska göras så bör det ursprungliga verktyget användas anpassas, denna fil är primärt avsedd för undervisning.</a:t>
          </a:r>
        </a:p>
        <a:p>
          <a:endParaRPr lang="sv-S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1">
              <a:solidFill>
                <a:schemeClr val="dk1"/>
              </a:solidFill>
              <a:effectLst/>
              <a:latin typeface="+mn-lt"/>
              <a:ea typeface="+mn-ea"/>
              <a:cs typeface="+mn-cs"/>
            </a:rPr>
            <a:t>1. Fyll i studentdata</a:t>
          </a:r>
          <a:endParaRPr lang="sv-SE" sz="1200" baseline="0">
            <a:solidFill>
              <a:schemeClr val="dk1"/>
            </a:solidFill>
            <a:effectLst/>
            <a:latin typeface="+mn-lt"/>
            <a:ea typeface="+mn-ea"/>
            <a:cs typeface="+mn-cs"/>
          </a:endParaRPr>
        </a:p>
        <a:p>
          <a:r>
            <a:rPr lang="sv-SE" sz="1200">
              <a:solidFill>
                <a:schemeClr val="dk1"/>
              </a:solidFill>
              <a:effectLst/>
              <a:latin typeface="+mn-lt"/>
              <a:ea typeface="+mn-ea"/>
              <a:cs typeface="+mn-cs"/>
            </a:rPr>
            <a:t>Skriv</a:t>
          </a:r>
          <a:r>
            <a:rPr lang="sv-SE" sz="1200" baseline="0">
              <a:solidFill>
                <a:schemeClr val="dk1"/>
              </a:solidFill>
              <a:effectLst/>
              <a:latin typeface="+mn-lt"/>
              <a:ea typeface="+mn-ea"/>
              <a:cs typeface="+mn-cs"/>
            </a:rPr>
            <a:t> ditt namn och LiU-ID i fliken "Studentdata" i respektive kolumn.</a:t>
          </a:r>
          <a:endParaRPr lang="sv-SE" sz="1200">
            <a:solidFill>
              <a:schemeClr val="dk1"/>
            </a:solidFill>
            <a:effectLst/>
            <a:latin typeface="+mn-lt"/>
            <a:ea typeface="+mn-ea"/>
            <a:cs typeface="+mn-cs"/>
          </a:endParaRPr>
        </a:p>
        <a:p>
          <a:endParaRPr lang="sv-SE" sz="1200">
            <a:solidFill>
              <a:schemeClr val="dk1"/>
            </a:solidFill>
            <a:effectLst/>
            <a:latin typeface="+mn-lt"/>
            <a:ea typeface="+mn-ea"/>
            <a:cs typeface="+mn-cs"/>
          </a:endParaRPr>
        </a:p>
        <a:p>
          <a:r>
            <a:rPr lang="sv-SE" sz="1200" b="1">
              <a:solidFill>
                <a:schemeClr val="dk1"/>
              </a:solidFill>
              <a:effectLst/>
              <a:latin typeface="+mn-lt"/>
              <a:ea typeface="+mn-ea"/>
              <a:cs typeface="+mn-cs"/>
            </a:rPr>
            <a:t>2.</a:t>
          </a:r>
          <a:r>
            <a:rPr lang="sv-SE" sz="1200" b="1" baseline="0">
              <a:solidFill>
                <a:schemeClr val="dk1"/>
              </a:solidFill>
              <a:effectLst/>
              <a:latin typeface="+mn-lt"/>
              <a:ea typeface="+mn-ea"/>
              <a:cs typeface="+mn-cs"/>
            </a:rPr>
            <a:t> Definiera risknivåer </a:t>
          </a:r>
        </a:p>
        <a:p>
          <a:pPr marL="0" marR="0" lvl="0" indent="0" defTabSz="914400" eaLnBrk="1" fontAlgn="auto" latinLnBrk="0" hangingPunct="1">
            <a:lnSpc>
              <a:spcPct val="100000"/>
            </a:lnSpc>
            <a:spcBef>
              <a:spcPts val="0"/>
            </a:spcBef>
            <a:spcAft>
              <a:spcPts val="0"/>
            </a:spcAft>
            <a:buClrTx/>
            <a:buSzTx/>
            <a:buFontTx/>
            <a:buNone/>
            <a:tabLst/>
            <a:defRPr/>
          </a:pPr>
          <a:r>
            <a:rPr lang="sv-SE" sz="1200">
              <a:solidFill>
                <a:schemeClr val="dk1"/>
              </a:solidFill>
              <a:effectLst/>
              <a:latin typeface="+mn-lt"/>
              <a:ea typeface="+mn-ea"/>
              <a:cs typeface="+mn-cs"/>
            </a:rPr>
            <a:t>Under fliken </a:t>
          </a:r>
          <a:r>
            <a:rPr lang="sv-SE" sz="1200" i="1">
              <a:solidFill>
                <a:schemeClr val="dk1"/>
              </a:solidFill>
              <a:effectLst/>
              <a:latin typeface="+mn-lt"/>
              <a:ea typeface="+mn-ea"/>
              <a:cs typeface="+mn-cs"/>
            </a:rPr>
            <a:t>Risknivåer</a:t>
          </a:r>
          <a:r>
            <a:rPr lang="sv-SE" sz="1200" baseline="0">
              <a:solidFill>
                <a:schemeClr val="dk1"/>
              </a:solidFill>
              <a:effectLst/>
              <a:latin typeface="+mn-lt"/>
              <a:ea typeface="+mn-ea"/>
              <a:cs typeface="+mn-cs"/>
            </a:rPr>
            <a:t> kan man fastställa vad de olika nivåerna av sannolikhet och konsekvens har för innebörd. För konsekvens finns kategorierna Ekonomisk förlust, Minskat förtroende, Avbrott i verksamheten, och Bristande regelefterlevnad.</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För sannolikhetsnivåerna bör man ange intervall för de fyra nivåerna. Exempelvis kan man med "Låg sannolikhet" ange färre än en incident på tio år.</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Risknivåerna bör definieras initialt, innan riskanalyser genomförs, eftersom d</a:t>
          </a:r>
          <a:r>
            <a:rPr lang="sv-SE" sz="1200">
              <a:solidFill>
                <a:schemeClr val="dk1"/>
              </a:solidFill>
              <a:effectLst/>
              <a:latin typeface="+mn-lt"/>
              <a:ea typeface="+mn-ea"/>
              <a:cs typeface="+mn-cs"/>
            </a:rPr>
            <a:t>et är viktigt</a:t>
          </a:r>
          <a:r>
            <a:rPr lang="sv-SE" sz="1200" baseline="0">
              <a:solidFill>
                <a:schemeClr val="dk1"/>
              </a:solidFill>
              <a:effectLst/>
              <a:latin typeface="+mn-lt"/>
              <a:ea typeface="+mn-ea"/>
              <a:cs typeface="+mn-cs"/>
            </a:rPr>
            <a:t> att organisationen har en gemensam uppfattning om vad som avses med exempelvis "Hög sannolikhet". </a:t>
          </a:r>
          <a:endParaRPr lang="sv-SE" sz="12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sv-SE" sz="12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1">
              <a:solidFill>
                <a:schemeClr val="dk1"/>
              </a:solidFill>
              <a:effectLst/>
              <a:latin typeface="+mn-lt"/>
              <a:ea typeface="+mn-ea"/>
              <a:cs typeface="+mn-cs"/>
            </a:rPr>
            <a:t>3. Beskriv</a:t>
          </a:r>
          <a:r>
            <a:rPr lang="sv-SE" sz="1200" b="1" baseline="0">
              <a:solidFill>
                <a:schemeClr val="dk1"/>
              </a:solidFill>
              <a:effectLst/>
              <a:latin typeface="+mn-lt"/>
              <a:ea typeface="+mn-ea"/>
              <a:cs typeface="+mn-cs"/>
            </a:rPr>
            <a:t> risker i fliken "Riskregister"</a:t>
          </a:r>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Kolumnerna Tillgång (B), Egenskap (C), Riskcenario (D), Orsaksbeskrivning (E), Konsekvensbeskrivning (F),  och Kommentar (L) fylls i med vanlig text.</a:t>
          </a:r>
        </a:p>
        <a:p>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För att ange nivåer av sannolikhet och konsekvens, gör så här:</a:t>
          </a:r>
        </a:p>
        <a:p>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Skriv manuellt in numeriska värden (1-4) i kolumnerna G och I. Då fylls de verbala beskrivningarna av sannolikhet (kolumn H) och konsekvens (kolumn J) samt risknivån (kolumn K) i automatiskt. Formateringarna (färgerna) ändras också automatiskt. </a:t>
          </a:r>
          <a:endParaRPr lang="sv-SE" sz="1200">
            <a:solidFill>
              <a:schemeClr val="dk1"/>
            </a:solidFill>
            <a:effectLst/>
            <a:latin typeface="+mn-lt"/>
            <a:ea typeface="+mn-ea"/>
            <a:cs typeface="+mn-cs"/>
          </a:endParaRPr>
        </a:p>
        <a:p>
          <a:endParaRPr lang="sv-SE" sz="1200">
            <a:solidFill>
              <a:schemeClr val="dk1"/>
            </a:solidFill>
            <a:effectLst/>
            <a:latin typeface="+mn-lt"/>
            <a:ea typeface="+mn-ea"/>
            <a:cs typeface="+mn-cs"/>
          </a:endParaRPr>
        </a:p>
        <a:p>
          <a:r>
            <a:rPr lang="sv-SE" sz="1200" b="1">
              <a:solidFill>
                <a:schemeClr val="dk1"/>
              </a:solidFill>
              <a:effectLst/>
              <a:latin typeface="+mn-lt"/>
              <a:ea typeface="+mn-ea"/>
              <a:cs typeface="+mn-cs"/>
            </a:rPr>
            <a:t>4.</a:t>
          </a:r>
          <a:r>
            <a:rPr lang="sv-SE" sz="1200" b="1" baseline="0">
              <a:solidFill>
                <a:schemeClr val="dk1"/>
              </a:solidFill>
              <a:effectLst/>
              <a:latin typeface="+mn-lt"/>
              <a:ea typeface="+mn-ea"/>
              <a:cs typeface="+mn-cs"/>
            </a:rPr>
            <a:t> M</a:t>
          </a:r>
          <a:r>
            <a:rPr lang="sv-SE" sz="1200" b="1">
              <a:solidFill>
                <a:schemeClr val="dk1"/>
              </a:solidFill>
              <a:effectLst/>
              <a:latin typeface="+mn-lt"/>
              <a:ea typeface="+mn-ea"/>
              <a:cs typeface="+mn-cs"/>
            </a:rPr>
            <a:t>odifiering av verktyget (behövs inte för kursen)</a:t>
          </a:r>
        </a:p>
        <a:p>
          <a:pPr marL="0" marR="0" lvl="0" indent="0" defTabSz="914400" eaLnBrk="1" fontAlgn="auto" latinLnBrk="0" hangingPunct="1">
            <a:lnSpc>
              <a:spcPct val="100000"/>
            </a:lnSpc>
            <a:spcBef>
              <a:spcPts val="0"/>
            </a:spcBef>
            <a:spcAft>
              <a:spcPts val="0"/>
            </a:spcAft>
            <a:buClrTx/>
            <a:buSzTx/>
            <a:buFontTx/>
            <a:buNone/>
            <a:tabLst/>
            <a:defRPr/>
          </a:pPr>
          <a:r>
            <a:rPr lang="sv-SE" sz="1200">
              <a:solidFill>
                <a:schemeClr val="dk1"/>
              </a:solidFill>
              <a:effectLst/>
              <a:latin typeface="+mn-lt"/>
              <a:ea typeface="+mn-ea"/>
              <a:cs typeface="+mn-cs"/>
            </a:rPr>
            <a:t>Visuellt</a:t>
          </a:r>
          <a:r>
            <a:rPr lang="sv-SE" sz="1200" baseline="0">
              <a:solidFill>
                <a:schemeClr val="dk1"/>
              </a:solidFill>
              <a:effectLst/>
              <a:latin typeface="+mn-lt"/>
              <a:ea typeface="+mn-ea"/>
              <a:cs typeface="+mn-cs"/>
            </a:rPr>
            <a:t> kan f</a:t>
          </a:r>
          <a:r>
            <a:rPr lang="sv-SE" sz="1200">
              <a:solidFill>
                <a:schemeClr val="dk1"/>
              </a:solidFill>
              <a:effectLst/>
              <a:latin typeface="+mn-lt"/>
              <a:ea typeface="+mn-ea"/>
              <a:cs typeface="+mn-cs"/>
            </a:rPr>
            <a:t>ärgskalorna i kolumnerna ändras för sannolikhet,</a:t>
          </a:r>
          <a:r>
            <a:rPr lang="sv-SE" sz="1200" baseline="0">
              <a:solidFill>
                <a:schemeClr val="dk1"/>
              </a:solidFill>
              <a:effectLst/>
              <a:latin typeface="+mn-lt"/>
              <a:ea typeface="+mn-ea"/>
              <a:cs typeface="+mn-cs"/>
            </a:rPr>
            <a:t> konsekvens och risknivå med "Villkorsstyrd formatering" upp i verktygsfältet.</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Risknivåerna 1-7 är en kvalitativ gradering av riskers storlek i enlighet med riskmatrisen under fliken Risknivåer. Om man vill hantera kvantitativa risker bör risknivåerna ändras så att nivåerna av sannolikhet och konsekvens multipliceras. Då behöver man ändra formeln i kolumn för risknivån i fliken Riskregister till E x G.</a:t>
          </a:r>
        </a:p>
        <a:p>
          <a:endParaRPr lang="sv-SE" sz="1200">
            <a:solidFill>
              <a:schemeClr val="dk1"/>
            </a:solidFill>
            <a:effectLst/>
            <a:latin typeface="+mn-lt"/>
            <a:ea typeface="+mn-ea"/>
            <a:cs typeface="+mn-cs"/>
          </a:endParaRPr>
        </a:p>
        <a:p>
          <a:r>
            <a:rPr lang="sv-SE" sz="1200">
              <a:solidFill>
                <a:schemeClr val="dk1"/>
              </a:solidFill>
              <a:effectLst/>
              <a:latin typeface="+mn-lt"/>
              <a:ea typeface="+mn-ea"/>
              <a:cs typeface="+mn-cs"/>
            </a:rPr>
            <a:t>Om man vill ändra antalet nivåer</a:t>
          </a:r>
          <a:r>
            <a:rPr lang="sv-SE" sz="1200" baseline="0">
              <a:solidFill>
                <a:schemeClr val="dk1"/>
              </a:solidFill>
              <a:effectLst/>
              <a:latin typeface="+mn-lt"/>
              <a:ea typeface="+mn-ea"/>
              <a:cs typeface="+mn-cs"/>
            </a:rPr>
            <a:t> av sannolikhet och/eller konsekvens så får man dels ändra i fliken Data samt i formlerna i kolumnerna F och H i fliken Riskregister. I fliken Risknivåer finns inga formler och ingen data hämtas därfrån, så det är bara att ändra text och layout efter behov.  </a:t>
          </a:r>
        </a:p>
        <a:p>
          <a:endParaRPr lang="sv-SE" sz="1400" baseline="0">
            <a:solidFill>
              <a:schemeClr val="dk1"/>
            </a:solidFill>
            <a:effectLst/>
            <a:latin typeface="+mn-lt"/>
            <a:ea typeface="+mn-ea"/>
            <a:cs typeface="+mn-cs"/>
          </a:endParaRPr>
        </a:p>
        <a:p>
          <a:endParaRPr lang="sv-SE" sz="1400" b="1">
            <a:solidFill>
              <a:schemeClr val="dk1"/>
            </a:solidFill>
            <a:effectLst/>
            <a:latin typeface="+mn-lt"/>
            <a:ea typeface="+mn-ea"/>
            <a:cs typeface="+mn-cs"/>
          </a:endParaRPr>
        </a:p>
        <a:p>
          <a:pPr algn="l"/>
          <a:endParaRPr lang="sv-SE" sz="12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B04DB1-59B6-5E40-9F06-8BC825D96F6F}" name="Tabell3" displayName="Tabell3" ref="B2:C3" totalsRowShown="0" headerRowDxfId="0">
  <autoFilter ref="B2:C3" xr:uid="{A4B04DB1-59B6-5E40-9F06-8BC825D96F6F}"/>
  <tableColumns count="2">
    <tableColumn id="1" xr3:uid="{380BF65F-19AC-D949-80E7-99BE5AC1B953}" name="Namn"/>
    <tableColumn id="2" xr3:uid="{6B75B654-75F8-BA43-8125-B91B350BE214}" name="LiU-I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1" displayName="Tabell1" ref="A5:L55" insertRowShift="1" totalsRowShown="0" headerRowDxfId="57" dataDxfId="56">
  <autoFilter ref="A5:L55" xr:uid="{00000000-0009-0000-0100-000001000000}"/>
  <tableColumns count="12">
    <tableColumn id="1" xr3:uid="{00000000-0010-0000-0000-000001000000}" name="ID" dataDxfId="55"/>
    <tableColumn id="7" xr3:uid="{861B49B3-569A-2D44-8B81-5D8CC13BB40E}" name="Tillgång" dataDxfId="54"/>
    <tableColumn id="8" xr3:uid="{BEDE88F0-F370-AC45-99E7-6441176CB5A3}" name="Egenskap (CIA/STRIDE)" dataDxfId="53"/>
    <tableColumn id="4" xr3:uid="{00000000-0010-0000-0000-000004000000}" name="Riskscenario" dataDxfId="52"/>
    <tableColumn id="3" xr3:uid="{00000000-0010-0000-0000-000003000000}" name="Orsaksbeskrivning" dataDxfId="51"/>
    <tableColumn id="2" xr3:uid="{00000000-0010-0000-0000-000002000000}" name="Konsekvensbeskrivning" dataDxfId="50"/>
    <tableColumn id="9" xr3:uid="{00000000-0010-0000-0000-000009000000}" name="Värde S 1-4" dataDxfId="49"/>
    <tableColumn id="12" xr3:uid="{00000000-0010-0000-0000-00000C000000}" name="Sannolikhetsnivå" dataDxfId="48"/>
    <tableColumn id="11" xr3:uid="{00000000-0010-0000-0000-00000B000000}" name="Värde K 1-4" dataDxfId="47"/>
    <tableColumn id="10" xr3:uid="{00000000-0010-0000-0000-00000A000000}" name="Konsekvensnivå" dataDxfId="46"/>
    <tableColumn id="5" xr3:uid="{00000000-0010-0000-0000-000005000000}" name="Risknivå" dataDxfId="45"/>
    <tableColumn id="14" xr3:uid="{00000000-0010-0000-0000-00000E000000}" name="Kommentar" dataDxfId="44"/>
  </tableColumns>
  <tableStyleInfo name="TableStyleMedium9"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134" zoomScaleNormal="134" workbookViewId="0">
      <selection activeCell="B3" sqref="B3"/>
    </sheetView>
  </sheetViews>
  <sheetFormatPr baseColWidth="10" defaultColWidth="8.83203125" defaultRowHeight="16" x14ac:dyDescent="0.2"/>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ABB8-20CD-1140-A201-1103E9F41887}">
  <dimension ref="B2:C3"/>
  <sheetViews>
    <sheetView workbookViewId="0">
      <selection activeCell="B3" sqref="B3"/>
    </sheetView>
  </sheetViews>
  <sheetFormatPr baseColWidth="10" defaultRowHeight="16" x14ac:dyDescent="0.2"/>
  <cols>
    <col min="2" max="2" width="25.1640625" customWidth="1"/>
    <col min="3" max="3" width="25.83203125" customWidth="1"/>
  </cols>
  <sheetData>
    <row r="2" spans="2:3" ht="21" customHeight="1" x14ac:dyDescent="0.2">
      <c r="B2" s="55" t="s">
        <v>86</v>
      </c>
      <c r="C2" s="55" t="s">
        <v>85</v>
      </c>
    </row>
    <row r="3" spans="2:3" ht="25" customHeight="1" x14ac:dyDescent="0.2"/>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1"/>
  <dimension ref="A2:N55"/>
  <sheetViews>
    <sheetView zoomScale="110" zoomScaleNormal="110" workbookViewId="0">
      <selection activeCell="E7" sqref="E7"/>
    </sheetView>
  </sheetViews>
  <sheetFormatPr baseColWidth="10" defaultColWidth="10.83203125" defaultRowHeight="19" x14ac:dyDescent="0.25"/>
  <cols>
    <col min="1" max="1" width="12.6640625" style="7" customWidth="1"/>
    <col min="2" max="3" width="20" style="7" customWidth="1"/>
    <col min="4" max="4" width="24.83203125" style="7" customWidth="1"/>
    <col min="5" max="5" width="24" style="7" customWidth="1"/>
    <col min="6" max="6" width="28" style="7" customWidth="1"/>
    <col min="7" max="7" width="16.6640625" style="7" customWidth="1"/>
    <col min="8" max="8" width="21.1640625" style="7" customWidth="1"/>
    <col min="9" max="9" width="16.1640625" style="7" customWidth="1"/>
    <col min="10" max="10" width="20.1640625" style="7" customWidth="1"/>
    <col min="11" max="11" width="14.83203125" style="8" customWidth="1"/>
    <col min="12" max="12" width="26.5" style="8" customWidth="1"/>
    <col min="13" max="13" width="10.83203125" style="3"/>
    <col min="14" max="14" width="12" style="4" customWidth="1"/>
    <col min="15" max="16384" width="10.83203125" style="4"/>
  </cols>
  <sheetData>
    <row r="2" spans="1:14" ht="36" customHeight="1" x14ac:dyDescent="0.25">
      <c r="A2" s="11" t="s">
        <v>57</v>
      </c>
      <c r="B2" s="11"/>
      <c r="C2" s="11"/>
      <c r="D2" s="11"/>
      <c r="F2" s="9"/>
      <c r="G2" s="9"/>
      <c r="H2" s="9"/>
      <c r="I2" s="9"/>
      <c r="J2" s="9"/>
    </row>
    <row r="3" spans="1:14" x14ac:dyDescent="0.25">
      <c r="K3" s="10"/>
    </row>
    <row r="4" spans="1:14" ht="20" customHeight="1" x14ac:dyDescent="0.25">
      <c r="G4" s="48" t="s">
        <v>52</v>
      </c>
      <c r="H4" s="49"/>
      <c r="I4" s="48" t="s">
        <v>53</v>
      </c>
      <c r="J4" s="49"/>
    </row>
    <row r="5" spans="1:14" ht="41" thickBot="1" x14ac:dyDescent="0.3">
      <c r="A5" s="27" t="s">
        <v>1</v>
      </c>
      <c r="B5" s="27" t="s">
        <v>82</v>
      </c>
      <c r="C5" s="27" t="s">
        <v>84</v>
      </c>
      <c r="D5" s="27" t="s">
        <v>83</v>
      </c>
      <c r="E5" s="27" t="s">
        <v>63</v>
      </c>
      <c r="F5" s="27" t="s">
        <v>58</v>
      </c>
      <c r="G5" s="45" t="s">
        <v>78</v>
      </c>
      <c r="H5" s="46" t="s">
        <v>80</v>
      </c>
      <c r="I5" s="45" t="s">
        <v>79</v>
      </c>
      <c r="J5" s="46" t="s">
        <v>81</v>
      </c>
      <c r="K5" s="28" t="s">
        <v>74</v>
      </c>
      <c r="L5" s="28" t="s">
        <v>56</v>
      </c>
    </row>
    <row r="6" spans="1:14" ht="20" x14ac:dyDescent="0.25">
      <c r="A6" s="29" t="s">
        <v>2</v>
      </c>
      <c r="B6" s="29"/>
      <c r="C6" s="29"/>
      <c r="D6" s="29"/>
      <c r="E6" s="29"/>
      <c r="F6" s="29"/>
      <c r="G6" s="53">
        <v>2</v>
      </c>
      <c r="H6" s="54" t="str">
        <f>IF(ISBLANK(G6),"",VLOOKUP(G6,Data!$C$5:$D$8,2))</f>
        <v>Medelhög</v>
      </c>
      <c r="I6" s="53">
        <v>3</v>
      </c>
      <c r="J6" s="44" t="str">
        <f>IF(ISBLANK(I6),"",VLOOKUP(I6,Data!$E$5:$F$8,2))</f>
        <v xml:space="preserve">Betydande </v>
      </c>
      <c r="K6" s="47">
        <f t="shared" ref="K6:K15" si="0">IF(ISBLANK(I6),"",G6+I6-1)</f>
        <v>4</v>
      </c>
      <c r="L6" s="29"/>
    </row>
    <row r="7" spans="1:14" ht="20" x14ac:dyDescent="0.25">
      <c r="A7" s="29" t="s">
        <v>3</v>
      </c>
      <c r="B7" s="29"/>
      <c r="C7" s="29"/>
      <c r="D7" s="29"/>
      <c r="E7" s="29"/>
      <c r="F7" s="29"/>
      <c r="G7" s="53"/>
      <c r="H7" s="54" t="str">
        <f>IF(ISBLANK(G7),"",VLOOKUP(G7,Data!$C$5:$D$8,2))</f>
        <v/>
      </c>
      <c r="I7" s="53"/>
      <c r="J7" s="44" t="str">
        <f>IF(ISBLANK(I7),"",VLOOKUP(I7,Data!$E$5:$F$8,2))</f>
        <v/>
      </c>
      <c r="K7" s="47" t="str">
        <f t="shared" si="0"/>
        <v/>
      </c>
      <c r="L7" s="29"/>
    </row>
    <row r="8" spans="1:14" ht="20" x14ac:dyDescent="0.25">
      <c r="A8" s="29" t="s">
        <v>4</v>
      </c>
      <c r="B8" s="29"/>
      <c r="C8" s="29"/>
      <c r="D8" s="29"/>
      <c r="E8" s="29"/>
      <c r="F8" s="29"/>
      <c r="G8" s="53"/>
      <c r="H8" s="54" t="str">
        <f>IF(ISBLANK(G8),"",VLOOKUP(G8,Data!$C$5:$D$8,2))</f>
        <v/>
      </c>
      <c r="I8" s="53"/>
      <c r="J8" s="44" t="str">
        <f>IF(ISBLANK(I8),"",VLOOKUP(I8,Data!$E$5:$F$8,2))</f>
        <v/>
      </c>
      <c r="K8" s="47" t="str">
        <f t="shared" si="0"/>
        <v/>
      </c>
      <c r="L8" s="29"/>
    </row>
    <row r="9" spans="1:14" ht="20" x14ac:dyDescent="0.25">
      <c r="A9" s="29" t="s">
        <v>5</v>
      </c>
      <c r="B9" s="29"/>
      <c r="C9" s="29"/>
      <c r="D9" s="29"/>
      <c r="E9" s="29"/>
      <c r="F9" s="29"/>
      <c r="G9" s="53"/>
      <c r="H9" s="54" t="str">
        <f>IF(ISBLANK(G9),"",VLOOKUP(G9,Data!$C$5:$D$8,2))</f>
        <v/>
      </c>
      <c r="I9" s="53"/>
      <c r="J9" s="44" t="str">
        <f>IF(ISBLANK(I9),"",VLOOKUP(I9,Data!$E$5:$F$8,2))</f>
        <v/>
      </c>
      <c r="K9" s="47" t="str">
        <f t="shared" si="0"/>
        <v/>
      </c>
      <c r="L9" s="29"/>
    </row>
    <row r="10" spans="1:14" ht="20" x14ac:dyDescent="0.25">
      <c r="A10" s="29" t="s">
        <v>6</v>
      </c>
      <c r="B10" s="29"/>
      <c r="C10" s="29"/>
      <c r="D10" s="29"/>
      <c r="E10" s="29"/>
      <c r="F10" s="29"/>
      <c r="G10" s="53"/>
      <c r="H10" s="54" t="str">
        <f>IF(ISBLANK(G10),"",VLOOKUP(G10,Data!$C$5:$D$8,2))</f>
        <v/>
      </c>
      <c r="I10" s="53"/>
      <c r="J10" s="44" t="str">
        <f>IF(ISBLANK(I10),"",VLOOKUP(I10,Data!$E$5:$F$8,2))</f>
        <v/>
      </c>
      <c r="K10" s="47" t="str">
        <f t="shared" si="0"/>
        <v/>
      </c>
      <c r="L10" s="29"/>
    </row>
    <row r="11" spans="1:14" ht="20" x14ac:dyDescent="0.25">
      <c r="A11" s="29" t="s">
        <v>7</v>
      </c>
      <c r="B11" s="29"/>
      <c r="C11" s="29"/>
      <c r="D11" s="29"/>
      <c r="E11" s="29"/>
      <c r="F11" s="29"/>
      <c r="G11" s="53"/>
      <c r="H11" s="54" t="str">
        <f>IF(ISBLANK(G11),"",VLOOKUP(G11,Data!$C$5:$D$8,2))</f>
        <v/>
      </c>
      <c r="I11" s="53"/>
      <c r="J11" s="44" t="str">
        <f>IF(ISBLANK(I11),"",VLOOKUP(I11,Data!$E$5:$F$8,2))</f>
        <v/>
      </c>
      <c r="K11" s="47" t="str">
        <f t="shared" si="0"/>
        <v/>
      </c>
      <c r="L11" s="29"/>
    </row>
    <row r="12" spans="1:14" ht="20" x14ac:dyDescent="0.25">
      <c r="A12" s="29" t="s">
        <v>8</v>
      </c>
      <c r="B12" s="29"/>
      <c r="C12" s="29"/>
      <c r="D12" s="29"/>
      <c r="E12" s="29"/>
      <c r="F12" s="29"/>
      <c r="G12" s="53"/>
      <c r="H12" s="54" t="str">
        <f>IF(ISBLANK(G12),"",VLOOKUP(G12,Data!$C$5:$D$8,2))</f>
        <v/>
      </c>
      <c r="I12" s="53"/>
      <c r="J12" s="44" t="str">
        <f>IF(ISBLANK(I12),"",VLOOKUP(I12,Data!$E$5:$F$8,2))</f>
        <v/>
      </c>
      <c r="K12" s="47" t="str">
        <f t="shared" si="0"/>
        <v/>
      </c>
      <c r="L12" s="29"/>
    </row>
    <row r="13" spans="1:14" ht="20" x14ac:dyDescent="0.25">
      <c r="A13" s="29" t="s">
        <v>9</v>
      </c>
      <c r="B13" s="29"/>
      <c r="C13" s="29"/>
      <c r="D13" s="29"/>
      <c r="E13" s="29"/>
      <c r="F13" s="29"/>
      <c r="G13" s="53"/>
      <c r="H13" s="54" t="str">
        <f>IF(ISBLANK(G13),"",VLOOKUP(G13,Data!$C$5:$D$8,2))</f>
        <v/>
      </c>
      <c r="I13" s="53"/>
      <c r="J13" s="44" t="str">
        <f>IF(ISBLANK(I13),"",VLOOKUP(I13,Data!$E$5:$F$8,2))</f>
        <v/>
      </c>
      <c r="K13" s="47" t="str">
        <f t="shared" si="0"/>
        <v/>
      </c>
      <c r="L13" s="29"/>
    </row>
    <row r="14" spans="1:14" ht="20" x14ac:dyDescent="0.25">
      <c r="A14" s="29" t="s">
        <v>10</v>
      </c>
      <c r="B14" s="29"/>
      <c r="C14" s="29"/>
      <c r="D14" s="29"/>
      <c r="E14" s="29"/>
      <c r="F14" s="42"/>
      <c r="G14" s="31"/>
      <c r="H14" s="44" t="str">
        <f>IF(ISBLANK(G14),"",VLOOKUP(G14,Data!$C$5:$D$8,2))</f>
        <v/>
      </c>
      <c r="I14" s="31"/>
      <c r="J14" s="44" t="str">
        <f>IF(ISBLANK(I14),"",VLOOKUP(I14,Data!$E$5:$F$8,2))</f>
        <v/>
      </c>
      <c r="K14" s="47" t="str">
        <f t="shared" si="0"/>
        <v/>
      </c>
      <c r="L14" s="29"/>
    </row>
    <row r="15" spans="1:14" ht="20" x14ac:dyDescent="0.25">
      <c r="A15" s="29" t="s">
        <v>11</v>
      </c>
      <c r="B15" s="29"/>
      <c r="C15" s="29"/>
      <c r="D15" s="29"/>
      <c r="E15" s="29"/>
      <c r="F15" s="43"/>
      <c r="G15" s="31"/>
      <c r="H15" s="44" t="str">
        <f>IF(ISBLANK(G15),"",VLOOKUP(G15,Data!$C$5:$D$8,2))</f>
        <v/>
      </c>
      <c r="I15" s="31"/>
      <c r="J15" s="44" t="str">
        <f>IF(ISBLANK(I15),"",VLOOKUP(I15,Data!$E$5:$F$8,2))</f>
        <v/>
      </c>
      <c r="K15" s="47" t="str">
        <f t="shared" si="0"/>
        <v/>
      </c>
      <c r="L15" s="29"/>
      <c r="N15" s="5"/>
    </row>
    <row r="16" spans="1:14" ht="20" x14ac:dyDescent="0.25">
      <c r="A16" s="29" t="s">
        <v>12</v>
      </c>
      <c r="B16" s="29"/>
      <c r="C16" s="29"/>
      <c r="D16" s="29"/>
      <c r="E16" s="29"/>
      <c r="F16" s="29"/>
      <c r="G16" s="31"/>
      <c r="H16" s="44" t="str">
        <f>IF(ISBLANK(G16),"",VLOOKUP(G16,Data!$C$5:$D$8,2))</f>
        <v/>
      </c>
      <c r="I16" s="31"/>
      <c r="J16" s="44" t="str">
        <f>IF(ISBLANK(I16),"",VLOOKUP(I16,Data!$E$5:$F$8,2))</f>
        <v/>
      </c>
      <c r="K16" s="47" t="str">
        <f>IF(ISBLANK(I16),"",G16+I16-1)</f>
        <v/>
      </c>
      <c r="L16" s="29"/>
      <c r="M16" s="34"/>
    </row>
    <row r="17" spans="1:13" ht="20" x14ac:dyDescent="0.25">
      <c r="A17" s="29" t="s">
        <v>13</v>
      </c>
      <c r="B17" s="29"/>
      <c r="C17" s="29"/>
      <c r="D17" s="29"/>
      <c r="E17" s="29"/>
      <c r="F17" s="29"/>
      <c r="G17" s="31"/>
      <c r="H17" s="44" t="str">
        <f>IF(ISBLANK(G17),"",VLOOKUP(G17,Data!$C$5:$D$8,2))</f>
        <v/>
      </c>
      <c r="I17" s="31"/>
      <c r="J17" s="44" t="str">
        <f>IF(ISBLANK(I17),"",VLOOKUP(I17,Data!$E$5:$F$8,2))</f>
        <v/>
      </c>
      <c r="K17" s="47" t="str">
        <f t="shared" ref="K17:K55" si="1">IF(ISBLANK(I17),"",G17+I17-1)</f>
        <v/>
      </c>
      <c r="L17" s="29"/>
      <c r="M17" s="34"/>
    </row>
    <row r="18" spans="1:13" ht="20" x14ac:dyDescent="0.25">
      <c r="A18" s="29" t="s">
        <v>14</v>
      </c>
      <c r="B18" s="29"/>
      <c r="C18" s="29"/>
      <c r="D18" s="29"/>
      <c r="E18" s="29"/>
      <c r="F18" s="29"/>
      <c r="G18" s="31"/>
      <c r="H18" s="44" t="str">
        <f>IF(ISBLANK(G18),"",VLOOKUP(G18,Data!$C$5:$D$8,2))</f>
        <v/>
      </c>
      <c r="I18" s="31"/>
      <c r="J18" s="44" t="str">
        <f>IF(ISBLANK(I18),"",VLOOKUP(I18,Data!$E$5:$F$8,2))</f>
        <v/>
      </c>
      <c r="K18" s="47" t="str">
        <f t="shared" si="1"/>
        <v/>
      </c>
      <c r="L18" s="29"/>
      <c r="M18" s="34"/>
    </row>
    <row r="19" spans="1:13" ht="20" x14ac:dyDescent="0.25">
      <c r="A19" s="29" t="s">
        <v>15</v>
      </c>
      <c r="B19" s="29"/>
      <c r="C19" s="29"/>
      <c r="D19" s="29"/>
      <c r="E19" s="29"/>
      <c r="F19" s="29"/>
      <c r="G19" s="31"/>
      <c r="H19" s="44" t="str">
        <f>IF(ISBLANK(G19),"",VLOOKUP(G19,Data!$C$5:$D$8,2))</f>
        <v/>
      </c>
      <c r="I19" s="31"/>
      <c r="J19" s="44" t="str">
        <f>IF(ISBLANK(I19),"",VLOOKUP(I19,Data!$E$5:$F$8,2))</f>
        <v/>
      </c>
      <c r="K19" s="47" t="str">
        <f t="shared" si="1"/>
        <v/>
      </c>
      <c r="L19" s="29"/>
      <c r="M19" s="35"/>
    </row>
    <row r="20" spans="1:13" ht="20" x14ac:dyDescent="0.25">
      <c r="A20" s="29" t="s">
        <v>16</v>
      </c>
      <c r="B20" s="29"/>
      <c r="C20" s="29"/>
      <c r="D20" s="29"/>
      <c r="E20" s="29"/>
      <c r="F20" s="29"/>
      <c r="G20" s="31"/>
      <c r="H20" s="44" t="str">
        <f>IF(ISBLANK(G20),"",VLOOKUP(G20,Data!$C$5:$D$8,2))</f>
        <v/>
      </c>
      <c r="I20" s="31"/>
      <c r="J20" s="44" t="str">
        <f>IF(ISBLANK(I20),"",VLOOKUP(I20,Data!$E$5:$F$8,2))</f>
        <v/>
      </c>
      <c r="K20" s="47" t="str">
        <f t="shared" si="1"/>
        <v/>
      </c>
      <c r="L20" s="29"/>
      <c r="M20" s="35"/>
    </row>
    <row r="21" spans="1:13" ht="20" x14ac:dyDescent="0.25">
      <c r="A21" s="29" t="s">
        <v>17</v>
      </c>
      <c r="B21" s="29"/>
      <c r="C21" s="29"/>
      <c r="D21" s="29"/>
      <c r="E21" s="29"/>
      <c r="F21" s="30"/>
      <c r="G21" s="31"/>
      <c r="H21" s="44" t="str">
        <f>IF(ISBLANK(G21),"",VLOOKUP(G21,Data!$C$5:$D$8,2))</f>
        <v/>
      </c>
      <c r="I21" s="31"/>
      <c r="J21" s="44" t="str">
        <f>IF(ISBLANK(I21),"",VLOOKUP(I21,Data!$E$5:$F$8,2))</f>
        <v/>
      </c>
      <c r="K21" s="47" t="str">
        <f t="shared" si="1"/>
        <v/>
      </c>
      <c r="L21" s="29"/>
      <c r="M21" s="35"/>
    </row>
    <row r="22" spans="1:13" ht="20" x14ac:dyDescent="0.25">
      <c r="A22" s="29" t="s">
        <v>18</v>
      </c>
      <c r="B22" s="29"/>
      <c r="C22" s="29"/>
      <c r="D22" s="29"/>
      <c r="E22" s="29"/>
      <c r="F22" s="30"/>
      <c r="G22" s="31"/>
      <c r="H22" s="44" t="str">
        <f>IF(ISBLANK(G22),"",VLOOKUP(G22,Data!$C$5:$D$8,2))</f>
        <v/>
      </c>
      <c r="I22" s="31"/>
      <c r="J22" s="44" t="str">
        <f>IF(ISBLANK(I22),"",VLOOKUP(I22,Data!$E$5:$F$8,2))</f>
        <v/>
      </c>
      <c r="K22" s="47" t="str">
        <f t="shared" si="1"/>
        <v/>
      </c>
      <c r="L22" s="29"/>
      <c r="M22" s="35"/>
    </row>
    <row r="23" spans="1:13" ht="20" x14ac:dyDescent="0.25">
      <c r="A23" s="29" t="s">
        <v>19</v>
      </c>
      <c r="B23" s="29"/>
      <c r="C23" s="29"/>
      <c r="D23" s="29"/>
      <c r="E23" s="29"/>
      <c r="F23" s="30"/>
      <c r="G23" s="31"/>
      <c r="H23" s="44" t="str">
        <f>IF(ISBLANK(G23),"",VLOOKUP(G23,Data!$C$5:$D$8,2))</f>
        <v/>
      </c>
      <c r="I23" s="31"/>
      <c r="J23" s="44" t="str">
        <f>IF(ISBLANK(I23),"",VLOOKUP(I23,Data!$E$5:$F$8,2))</f>
        <v/>
      </c>
      <c r="K23" s="47" t="str">
        <f t="shared" si="1"/>
        <v/>
      </c>
      <c r="L23" s="29"/>
    </row>
    <row r="24" spans="1:13" ht="20" x14ac:dyDescent="0.25">
      <c r="A24" s="29" t="s">
        <v>20</v>
      </c>
      <c r="B24" s="29"/>
      <c r="C24" s="29"/>
      <c r="D24" s="29"/>
      <c r="E24" s="29"/>
      <c r="F24" s="30"/>
      <c r="G24" s="31"/>
      <c r="H24" s="44" t="str">
        <f>IF(ISBLANK(G24),"",VLOOKUP(G24,Data!$C$5:$D$8,2))</f>
        <v/>
      </c>
      <c r="I24" s="31"/>
      <c r="J24" s="44" t="str">
        <f>IF(ISBLANK(I24),"",VLOOKUP(I24,Data!$E$5:$F$8,2))</f>
        <v/>
      </c>
      <c r="K24" s="47" t="str">
        <f t="shared" si="1"/>
        <v/>
      </c>
      <c r="L24" s="29"/>
    </row>
    <row r="25" spans="1:13" ht="20" x14ac:dyDescent="0.25">
      <c r="A25" s="29" t="s">
        <v>21</v>
      </c>
      <c r="B25" s="29"/>
      <c r="C25" s="29"/>
      <c r="D25" s="29"/>
      <c r="E25" s="29"/>
      <c r="F25" s="30"/>
      <c r="G25" s="31"/>
      <c r="H25" s="44" t="str">
        <f>IF(ISBLANK(G25),"",VLOOKUP(G25,Data!$C$5:$D$8,2))</f>
        <v/>
      </c>
      <c r="I25" s="31"/>
      <c r="J25" s="44" t="str">
        <f>IF(ISBLANK(I25),"",VLOOKUP(I25,Data!$E$5:$F$8,2))</f>
        <v/>
      </c>
      <c r="K25" s="47" t="str">
        <f t="shared" si="1"/>
        <v/>
      </c>
      <c r="L25" s="29"/>
    </row>
    <row r="26" spans="1:13" ht="20" x14ac:dyDescent="0.25">
      <c r="A26" s="29" t="s">
        <v>22</v>
      </c>
      <c r="B26" s="29"/>
      <c r="C26" s="29"/>
      <c r="D26" s="29"/>
      <c r="E26" s="29"/>
      <c r="F26" s="30"/>
      <c r="G26" s="31"/>
      <c r="H26" s="44" t="str">
        <f>IF(ISBLANK(G26),"",VLOOKUP(G26,Data!$C$5:$D$8,2))</f>
        <v/>
      </c>
      <c r="I26" s="31"/>
      <c r="J26" s="44" t="str">
        <f>IF(ISBLANK(I26),"",VLOOKUP(I26,Data!$E$5:$F$8,2))</f>
        <v/>
      </c>
      <c r="K26" s="47" t="str">
        <f t="shared" si="1"/>
        <v/>
      </c>
      <c r="L26" s="29"/>
    </row>
    <row r="27" spans="1:13" ht="20" x14ac:dyDescent="0.25">
      <c r="A27" s="29" t="s">
        <v>23</v>
      </c>
      <c r="B27" s="29"/>
      <c r="C27" s="29"/>
      <c r="D27" s="29"/>
      <c r="E27" s="29"/>
      <c r="F27" s="30"/>
      <c r="G27" s="31"/>
      <c r="H27" s="44" t="str">
        <f>IF(ISBLANK(G27),"",VLOOKUP(G27,Data!$C$5:$D$8,2))</f>
        <v/>
      </c>
      <c r="I27" s="31"/>
      <c r="J27" s="44" t="str">
        <f>IF(ISBLANK(I27),"",VLOOKUP(I27,Data!$E$5:$F$8,2))</f>
        <v/>
      </c>
      <c r="K27" s="47" t="str">
        <f t="shared" si="1"/>
        <v/>
      </c>
      <c r="L27" s="29"/>
    </row>
    <row r="28" spans="1:13" ht="20" x14ac:dyDescent="0.25">
      <c r="A28" s="29" t="s">
        <v>24</v>
      </c>
      <c r="B28" s="29"/>
      <c r="C28" s="29"/>
      <c r="D28" s="29"/>
      <c r="E28" s="29"/>
      <c r="F28" s="30"/>
      <c r="G28" s="31"/>
      <c r="H28" s="44" t="str">
        <f>IF(ISBLANK(G28),"",VLOOKUP(G28,Data!$C$5:$D$8,2))</f>
        <v/>
      </c>
      <c r="I28" s="31"/>
      <c r="J28" s="44" t="str">
        <f>IF(ISBLANK(I28),"",VLOOKUP(I28,Data!$E$5:$F$8,2))</f>
        <v/>
      </c>
      <c r="K28" s="47" t="str">
        <f t="shared" si="1"/>
        <v/>
      </c>
      <c r="L28" s="29"/>
    </row>
    <row r="29" spans="1:13" ht="20" x14ac:dyDescent="0.25">
      <c r="A29" s="29" t="s">
        <v>25</v>
      </c>
      <c r="B29" s="29"/>
      <c r="C29" s="29"/>
      <c r="D29" s="29"/>
      <c r="E29" s="29"/>
      <c r="F29" s="30"/>
      <c r="G29" s="31"/>
      <c r="H29" s="44" t="str">
        <f>IF(ISBLANK(G29),"",VLOOKUP(G29,Data!$C$5:$D$8,2))</f>
        <v/>
      </c>
      <c r="I29" s="31"/>
      <c r="J29" s="44" t="str">
        <f>IF(ISBLANK(I29),"",VLOOKUP(I29,Data!$E$5:$F$8,2))</f>
        <v/>
      </c>
      <c r="K29" s="47" t="str">
        <f t="shared" si="1"/>
        <v/>
      </c>
      <c r="L29" s="29"/>
    </row>
    <row r="30" spans="1:13" ht="20" x14ac:dyDescent="0.25">
      <c r="A30" s="29" t="s">
        <v>26</v>
      </c>
      <c r="B30" s="29"/>
      <c r="C30" s="29"/>
      <c r="D30" s="29"/>
      <c r="E30" s="29"/>
      <c r="F30" s="30"/>
      <c r="G30" s="31"/>
      <c r="H30" s="44" t="str">
        <f>IF(ISBLANK(G30),"",VLOOKUP(G30,Data!$C$5:$D$8,2))</f>
        <v/>
      </c>
      <c r="I30" s="31"/>
      <c r="J30" s="44" t="str">
        <f>IF(ISBLANK(I30),"",VLOOKUP(I30,Data!$E$5:$F$8,2))</f>
        <v/>
      </c>
      <c r="K30" s="47" t="str">
        <f t="shared" si="1"/>
        <v/>
      </c>
      <c r="L30" s="29"/>
    </row>
    <row r="31" spans="1:13" ht="20" x14ac:dyDescent="0.25">
      <c r="A31" s="29" t="s">
        <v>27</v>
      </c>
      <c r="B31" s="29"/>
      <c r="C31" s="29"/>
      <c r="D31" s="29"/>
      <c r="E31" s="29"/>
      <c r="F31" s="30"/>
      <c r="G31" s="31"/>
      <c r="H31" s="44" t="str">
        <f>IF(ISBLANK(G31),"",VLOOKUP(G31,Data!$C$5:$D$8,2))</f>
        <v/>
      </c>
      <c r="I31" s="31"/>
      <c r="J31" s="44" t="str">
        <f>IF(ISBLANK(I31),"",VLOOKUP(I31,Data!$E$5:$F$8,2))</f>
        <v/>
      </c>
      <c r="K31" s="47" t="str">
        <f t="shared" si="1"/>
        <v/>
      </c>
      <c r="L31" s="29"/>
    </row>
    <row r="32" spans="1:13" ht="20" x14ac:dyDescent="0.25">
      <c r="A32" s="29" t="s">
        <v>28</v>
      </c>
      <c r="B32" s="29"/>
      <c r="C32" s="29"/>
      <c r="D32" s="29"/>
      <c r="E32" s="29"/>
      <c r="F32" s="30"/>
      <c r="G32" s="31"/>
      <c r="H32" s="44" t="str">
        <f>IF(ISBLANK(G32),"",VLOOKUP(G32,Data!$C$5:$D$8,2))</f>
        <v/>
      </c>
      <c r="I32" s="31"/>
      <c r="J32" s="44" t="str">
        <f>IF(ISBLANK(I32),"",VLOOKUP(I32,Data!$E$5:$F$8,2))</f>
        <v/>
      </c>
      <c r="K32" s="47" t="str">
        <f t="shared" si="1"/>
        <v/>
      </c>
      <c r="L32" s="29"/>
    </row>
    <row r="33" spans="1:12" ht="20" x14ac:dyDescent="0.25">
      <c r="A33" s="29" t="s">
        <v>29</v>
      </c>
      <c r="B33" s="29"/>
      <c r="C33" s="29"/>
      <c r="D33" s="29"/>
      <c r="E33" s="29"/>
      <c r="F33" s="30"/>
      <c r="G33" s="31"/>
      <c r="H33" s="44" t="str">
        <f>IF(ISBLANK(G33),"",VLOOKUP(G33,Data!$C$5:$D$8,2))</f>
        <v/>
      </c>
      <c r="I33" s="31"/>
      <c r="J33" s="44" t="str">
        <f>IF(ISBLANK(I33),"",VLOOKUP(I33,Data!$E$5:$F$8,2))</f>
        <v/>
      </c>
      <c r="K33" s="47" t="str">
        <f t="shared" si="1"/>
        <v/>
      </c>
      <c r="L33" s="29"/>
    </row>
    <row r="34" spans="1:12" ht="20" x14ac:dyDescent="0.25">
      <c r="A34" s="29" t="s">
        <v>30</v>
      </c>
      <c r="B34" s="29"/>
      <c r="C34" s="29"/>
      <c r="D34" s="29"/>
      <c r="E34" s="29"/>
      <c r="F34" s="30"/>
      <c r="G34" s="31"/>
      <c r="H34" s="44" t="str">
        <f>IF(ISBLANK(G34),"",VLOOKUP(G34,Data!$C$5:$D$8,2))</f>
        <v/>
      </c>
      <c r="I34" s="31"/>
      <c r="J34" s="44" t="str">
        <f>IF(ISBLANK(I34),"",VLOOKUP(I34,Data!$E$5:$F$8,2))</f>
        <v/>
      </c>
      <c r="K34" s="47" t="str">
        <f t="shared" si="1"/>
        <v/>
      </c>
      <c r="L34" s="29"/>
    </row>
    <row r="35" spans="1:12" ht="20" x14ac:dyDescent="0.25">
      <c r="A35" s="29" t="s">
        <v>31</v>
      </c>
      <c r="B35" s="29"/>
      <c r="C35" s="29"/>
      <c r="D35" s="29"/>
      <c r="E35" s="29"/>
      <c r="F35" s="30"/>
      <c r="G35" s="31"/>
      <c r="H35" s="44" t="str">
        <f>IF(ISBLANK(G35),"",VLOOKUP(G35,Data!$C$5:$D$8,2))</f>
        <v/>
      </c>
      <c r="I35" s="31"/>
      <c r="J35" s="44" t="str">
        <f>IF(ISBLANK(I35),"",VLOOKUP(I35,Data!$E$5:$F$8,2))</f>
        <v/>
      </c>
      <c r="K35" s="47" t="str">
        <f t="shared" si="1"/>
        <v/>
      </c>
      <c r="L35" s="29"/>
    </row>
    <row r="36" spans="1:12" ht="20" x14ac:dyDescent="0.25">
      <c r="A36" s="29" t="s">
        <v>32</v>
      </c>
      <c r="B36" s="29"/>
      <c r="C36" s="29"/>
      <c r="D36" s="29"/>
      <c r="E36" s="29"/>
      <c r="F36" s="30"/>
      <c r="G36" s="31"/>
      <c r="H36" s="44" t="str">
        <f>IF(ISBLANK(G36),"",VLOOKUP(G36,Data!$C$5:$D$8,2))</f>
        <v/>
      </c>
      <c r="I36" s="31"/>
      <c r="J36" s="44" t="str">
        <f>IF(ISBLANK(I36),"",VLOOKUP(I36,Data!$E$5:$F$8,2))</f>
        <v/>
      </c>
      <c r="K36" s="47" t="str">
        <f t="shared" si="1"/>
        <v/>
      </c>
      <c r="L36" s="29"/>
    </row>
    <row r="37" spans="1:12" ht="20" x14ac:dyDescent="0.25">
      <c r="A37" s="29" t="s">
        <v>33</v>
      </c>
      <c r="B37" s="29"/>
      <c r="C37" s="29"/>
      <c r="D37" s="29"/>
      <c r="E37" s="29"/>
      <c r="F37" s="30"/>
      <c r="G37" s="31"/>
      <c r="H37" s="44" t="str">
        <f>IF(ISBLANK(G37),"",VLOOKUP(G37,Data!$C$5:$D$8,2))</f>
        <v/>
      </c>
      <c r="I37" s="31"/>
      <c r="J37" s="44" t="str">
        <f>IF(ISBLANK(I37),"",VLOOKUP(I37,Data!$E$5:$F$8,2))</f>
        <v/>
      </c>
      <c r="K37" s="47" t="str">
        <f t="shared" si="1"/>
        <v/>
      </c>
      <c r="L37" s="29"/>
    </row>
    <row r="38" spans="1:12" ht="20" x14ac:dyDescent="0.25">
      <c r="A38" s="29" t="s">
        <v>34</v>
      </c>
      <c r="B38" s="29"/>
      <c r="C38" s="29"/>
      <c r="D38" s="29"/>
      <c r="E38" s="29"/>
      <c r="F38" s="30"/>
      <c r="G38" s="31"/>
      <c r="H38" s="44" t="str">
        <f>IF(ISBLANK(G38),"",VLOOKUP(G38,Data!$C$5:$D$8,2))</f>
        <v/>
      </c>
      <c r="I38" s="31"/>
      <c r="J38" s="44" t="str">
        <f>IF(ISBLANK(I38),"",VLOOKUP(I38,Data!$E$5:$F$8,2))</f>
        <v/>
      </c>
      <c r="K38" s="47" t="str">
        <f t="shared" si="1"/>
        <v/>
      </c>
      <c r="L38" s="29"/>
    </row>
    <row r="39" spans="1:12" ht="20" x14ac:dyDescent="0.25">
      <c r="A39" s="29" t="s">
        <v>35</v>
      </c>
      <c r="B39" s="29"/>
      <c r="C39" s="29"/>
      <c r="D39" s="29"/>
      <c r="E39" s="29"/>
      <c r="F39" s="30"/>
      <c r="G39" s="31"/>
      <c r="H39" s="44" t="str">
        <f>IF(ISBLANK(G39),"",VLOOKUP(G39,Data!$C$5:$D$8,2))</f>
        <v/>
      </c>
      <c r="I39" s="31"/>
      <c r="J39" s="44" t="str">
        <f>IF(ISBLANK(I39),"",VLOOKUP(I39,Data!$E$5:$F$8,2))</f>
        <v/>
      </c>
      <c r="K39" s="47" t="str">
        <f t="shared" si="1"/>
        <v/>
      </c>
      <c r="L39" s="29"/>
    </row>
    <row r="40" spans="1:12" ht="20" x14ac:dyDescent="0.25">
      <c r="A40" s="29" t="s">
        <v>36</v>
      </c>
      <c r="B40" s="29"/>
      <c r="C40" s="29"/>
      <c r="D40" s="29"/>
      <c r="E40" s="29"/>
      <c r="F40" s="30"/>
      <c r="G40" s="31"/>
      <c r="H40" s="44" t="str">
        <f>IF(ISBLANK(G40),"",VLOOKUP(G40,Data!$C$5:$D$8,2))</f>
        <v/>
      </c>
      <c r="I40" s="31"/>
      <c r="J40" s="44" t="str">
        <f>IF(ISBLANK(I40),"",VLOOKUP(I40,Data!$E$5:$F$8,2))</f>
        <v/>
      </c>
      <c r="K40" s="47" t="str">
        <f t="shared" si="1"/>
        <v/>
      </c>
      <c r="L40" s="29"/>
    </row>
    <row r="41" spans="1:12" ht="20" x14ac:dyDescent="0.25">
      <c r="A41" s="29" t="s">
        <v>37</v>
      </c>
      <c r="B41" s="29"/>
      <c r="C41" s="29"/>
      <c r="D41" s="29"/>
      <c r="E41" s="29"/>
      <c r="F41" s="30"/>
      <c r="G41" s="31"/>
      <c r="H41" s="44" t="str">
        <f>IF(ISBLANK(G41),"",VLOOKUP(G41,Data!$C$5:$D$8,2))</f>
        <v/>
      </c>
      <c r="I41" s="31"/>
      <c r="J41" s="44" t="str">
        <f>IF(ISBLANK(I41),"",VLOOKUP(I41,Data!$E$5:$F$8,2))</f>
        <v/>
      </c>
      <c r="K41" s="47" t="str">
        <f t="shared" si="1"/>
        <v/>
      </c>
      <c r="L41" s="29"/>
    </row>
    <row r="42" spans="1:12" ht="20" x14ac:dyDescent="0.25">
      <c r="A42" s="29" t="s">
        <v>38</v>
      </c>
      <c r="B42" s="29"/>
      <c r="C42" s="29"/>
      <c r="D42" s="29"/>
      <c r="E42" s="29"/>
      <c r="F42" s="30"/>
      <c r="G42" s="31"/>
      <c r="H42" s="44" t="str">
        <f>IF(ISBLANK(G42),"",VLOOKUP(G42,Data!$C$5:$D$8,2))</f>
        <v/>
      </c>
      <c r="I42" s="31"/>
      <c r="J42" s="44" t="str">
        <f>IF(ISBLANK(I42),"",VLOOKUP(I42,Data!$E$5:$F$8,2))</f>
        <v/>
      </c>
      <c r="K42" s="47" t="str">
        <f t="shared" si="1"/>
        <v/>
      </c>
      <c r="L42" s="29"/>
    </row>
    <row r="43" spans="1:12" ht="20" x14ac:dyDescent="0.25">
      <c r="A43" s="29" t="s">
        <v>39</v>
      </c>
      <c r="B43" s="29"/>
      <c r="C43" s="29"/>
      <c r="D43" s="29"/>
      <c r="E43" s="29"/>
      <c r="F43" s="30"/>
      <c r="G43" s="31"/>
      <c r="H43" s="44" t="str">
        <f>IF(ISBLANK(G43),"",VLOOKUP(G43,Data!$C$5:$D$8,2))</f>
        <v/>
      </c>
      <c r="I43" s="31"/>
      <c r="J43" s="44" t="str">
        <f>IF(ISBLANK(I43),"",VLOOKUP(I43,Data!$E$5:$F$8,2))</f>
        <v/>
      </c>
      <c r="K43" s="47" t="str">
        <f t="shared" si="1"/>
        <v/>
      </c>
      <c r="L43" s="29"/>
    </row>
    <row r="44" spans="1:12" ht="20" x14ac:dyDescent="0.25">
      <c r="A44" s="29" t="s">
        <v>40</v>
      </c>
      <c r="B44" s="29"/>
      <c r="C44" s="29"/>
      <c r="D44" s="29"/>
      <c r="E44" s="29"/>
      <c r="F44" s="30"/>
      <c r="G44" s="31"/>
      <c r="H44" s="44" t="str">
        <f>IF(ISBLANK(G44),"",VLOOKUP(G44,Data!$C$5:$D$8,2))</f>
        <v/>
      </c>
      <c r="I44" s="31"/>
      <c r="J44" s="44" t="str">
        <f>IF(ISBLANK(I44),"",VLOOKUP(I44,Data!$E$5:$F$8,2))</f>
        <v/>
      </c>
      <c r="K44" s="47" t="str">
        <f t="shared" si="1"/>
        <v/>
      </c>
      <c r="L44" s="29"/>
    </row>
    <row r="45" spans="1:12" ht="20" x14ac:dyDescent="0.25">
      <c r="A45" s="29" t="s">
        <v>41</v>
      </c>
      <c r="B45" s="29"/>
      <c r="C45" s="29"/>
      <c r="D45" s="29"/>
      <c r="E45" s="29"/>
      <c r="F45" s="30"/>
      <c r="G45" s="31"/>
      <c r="H45" s="44" t="str">
        <f>IF(ISBLANK(G45),"",VLOOKUP(G45,Data!$C$5:$D$8,2))</f>
        <v/>
      </c>
      <c r="I45" s="31"/>
      <c r="J45" s="44" t="str">
        <f>IF(ISBLANK(I45),"",VLOOKUP(I45,Data!$E$5:$F$8,2))</f>
        <v/>
      </c>
      <c r="K45" s="47" t="str">
        <f t="shared" si="1"/>
        <v/>
      </c>
      <c r="L45" s="29"/>
    </row>
    <row r="46" spans="1:12" ht="20" x14ac:dyDescent="0.25">
      <c r="A46" s="29" t="s">
        <v>42</v>
      </c>
      <c r="B46" s="29"/>
      <c r="C46" s="29"/>
      <c r="D46" s="29"/>
      <c r="E46" s="29"/>
      <c r="F46" s="30"/>
      <c r="G46" s="31"/>
      <c r="H46" s="44" t="str">
        <f>IF(ISBLANK(G46),"",VLOOKUP(G46,Data!$C$5:$D$8,2))</f>
        <v/>
      </c>
      <c r="I46" s="31"/>
      <c r="J46" s="44" t="str">
        <f>IF(ISBLANK(I46),"",VLOOKUP(I46,Data!$E$5:$F$8,2))</f>
        <v/>
      </c>
      <c r="K46" s="47" t="str">
        <f t="shared" si="1"/>
        <v/>
      </c>
      <c r="L46" s="29"/>
    </row>
    <row r="47" spans="1:12" ht="20" x14ac:dyDescent="0.25">
      <c r="A47" s="29" t="s">
        <v>43</v>
      </c>
      <c r="B47" s="29"/>
      <c r="C47" s="29"/>
      <c r="D47" s="29"/>
      <c r="E47" s="29"/>
      <c r="F47" s="30"/>
      <c r="G47" s="31"/>
      <c r="H47" s="44" t="str">
        <f>IF(ISBLANK(G47),"",VLOOKUP(G47,Data!$C$5:$D$8,2))</f>
        <v/>
      </c>
      <c r="I47" s="31"/>
      <c r="J47" s="44" t="str">
        <f>IF(ISBLANK(I47),"",VLOOKUP(I47,Data!$E$5:$F$8,2))</f>
        <v/>
      </c>
      <c r="K47" s="47" t="str">
        <f t="shared" si="1"/>
        <v/>
      </c>
      <c r="L47" s="29"/>
    </row>
    <row r="48" spans="1:12" ht="20" x14ac:dyDescent="0.25">
      <c r="A48" s="29" t="s">
        <v>44</v>
      </c>
      <c r="B48" s="29"/>
      <c r="C48" s="29"/>
      <c r="D48" s="29"/>
      <c r="E48" s="29"/>
      <c r="F48" s="30"/>
      <c r="G48" s="31"/>
      <c r="H48" s="44" t="str">
        <f>IF(ISBLANK(G48),"",VLOOKUP(G48,Data!$C$5:$D$8,2))</f>
        <v/>
      </c>
      <c r="I48" s="31"/>
      <c r="J48" s="44" t="str">
        <f>IF(ISBLANK(I48),"",VLOOKUP(I48,Data!$E$5:$F$8,2))</f>
        <v/>
      </c>
      <c r="K48" s="47" t="str">
        <f t="shared" si="1"/>
        <v/>
      </c>
      <c r="L48" s="29"/>
    </row>
    <row r="49" spans="1:12" ht="20" x14ac:dyDescent="0.25">
      <c r="A49" s="29" t="s">
        <v>45</v>
      </c>
      <c r="B49" s="29"/>
      <c r="C49" s="29"/>
      <c r="D49" s="29"/>
      <c r="E49" s="29"/>
      <c r="F49" s="30"/>
      <c r="G49" s="31"/>
      <c r="H49" s="44" t="str">
        <f>IF(ISBLANK(G49),"",VLOOKUP(G49,Data!$C$5:$D$8,2))</f>
        <v/>
      </c>
      <c r="I49" s="31"/>
      <c r="J49" s="44" t="str">
        <f>IF(ISBLANK(I49),"",VLOOKUP(I49,Data!$E$5:$F$8,2))</f>
        <v/>
      </c>
      <c r="K49" s="47" t="str">
        <f t="shared" si="1"/>
        <v/>
      </c>
      <c r="L49" s="29"/>
    </row>
    <row r="50" spans="1:12" ht="20" x14ac:dyDescent="0.25">
      <c r="A50" s="29" t="s">
        <v>46</v>
      </c>
      <c r="B50" s="29"/>
      <c r="C50" s="29"/>
      <c r="D50" s="29"/>
      <c r="E50" s="29"/>
      <c r="F50" s="30"/>
      <c r="G50" s="31"/>
      <c r="H50" s="44" t="str">
        <f>IF(ISBLANK(G50),"",VLOOKUP(G50,Data!$C$5:$D$8,2))</f>
        <v/>
      </c>
      <c r="I50" s="31"/>
      <c r="J50" s="44" t="str">
        <f>IF(ISBLANK(I50),"",VLOOKUP(I50,Data!$E$5:$F$8,2))</f>
        <v/>
      </c>
      <c r="K50" s="47" t="str">
        <f t="shared" si="1"/>
        <v/>
      </c>
      <c r="L50" s="29"/>
    </row>
    <row r="51" spans="1:12" ht="20" x14ac:dyDescent="0.25">
      <c r="A51" s="29" t="s">
        <v>47</v>
      </c>
      <c r="B51" s="29"/>
      <c r="C51" s="29"/>
      <c r="D51" s="29"/>
      <c r="E51" s="29"/>
      <c r="F51" s="30"/>
      <c r="G51" s="31"/>
      <c r="H51" s="44" t="str">
        <f>IF(ISBLANK(G51),"",VLOOKUP(G51,Data!$C$5:$D$8,2))</f>
        <v/>
      </c>
      <c r="I51" s="31"/>
      <c r="J51" s="44" t="str">
        <f>IF(ISBLANK(I51),"",VLOOKUP(I51,Data!$E$5:$F$8,2))</f>
        <v/>
      </c>
      <c r="K51" s="47" t="str">
        <f t="shared" si="1"/>
        <v/>
      </c>
      <c r="L51" s="29"/>
    </row>
    <row r="52" spans="1:12" ht="20" x14ac:dyDescent="0.25">
      <c r="A52" s="29" t="s">
        <v>48</v>
      </c>
      <c r="B52" s="29"/>
      <c r="C52" s="29"/>
      <c r="D52" s="29"/>
      <c r="E52" s="29"/>
      <c r="F52" s="30"/>
      <c r="G52" s="31"/>
      <c r="H52" s="44" t="str">
        <f>IF(ISBLANK(G52),"",VLOOKUP(G52,Data!$C$5:$D$8,2))</f>
        <v/>
      </c>
      <c r="I52" s="31"/>
      <c r="J52" s="44" t="str">
        <f>IF(ISBLANK(I52),"",VLOOKUP(I52,Data!$E$5:$F$8,2))</f>
        <v/>
      </c>
      <c r="K52" s="47" t="str">
        <f t="shared" si="1"/>
        <v/>
      </c>
      <c r="L52" s="29"/>
    </row>
    <row r="53" spans="1:12" ht="20" x14ac:dyDescent="0.25">
      <c r="A53" s="29" t="s">
        <v>49</v>
      </c>
      <c r="B53" s="29"/>
      <c r="C53" s="29"/>
      <c r="D53" s="29"/>
      <c r="E53" s="29"/>
      <c r="F53" s="30"/>
      <c r="G53" s="31"/>
      <c r="H53" s="44" t="str">
        <f>IF(ISBLANK(G53),"",VLOOKUP(G53,Data!$C$5:$D$8,2))</f>
        <v/>
      </c>
      <c r="I53" s="31"/>
      <c r="J53" s="44" t="str">
        <f>IF(ISBLANK(I53),"",VLOOKUP(I53,Data!$E$5:$F$8,2))</f>
        <v/>
      </c>
      <c r="K53" s="47" t="str">
        <f t="shared" si="1"/>
        <v/>
      </c>
      <c r="L53" s="29"/>
    </row>
    <row r="54" spans="1:12" ht="20" x14ac:dyDescent="0.25">
      <c r="A54" s="29" t="s">
        <v>50</v>
      </c>
      <c r="B54" s="29"/>
      <c r="C54" s="29"/>
      <c r="D54" s="29"/>
      <c r="E54" s="29"/>
      <c r="F54" s="30"/>
      <c r="G54" s="31"/>
      <c r="H54" s="44" t="str">
        <f>IF(ISBLANK(G54),"",VLOOKUP(G54,Data!$C$5:$D$8,2))</f>
        <v/>
      </c>
      <c r="I54" s="31"/>
      <c r="J54" s="44" t="str">
        <f>IF(ISBLANK(I54),"",VLOOKUP(I54,Data!$E$5:$F$8,2))</f>
        <v/>
      </c>
      <c r="K54" s="47" t="str">
        <f t="shared" si="1"/>
        <v/>
      </c>
      <c r="L54" s="29"/>
    </row>
    <row r="55" spans="1:12" ht="20" x14ac:dyDescent="0.25">
      <c r="A55" s="29" t="s">
        <v>51</v>
      </c>
      <c r="B55" s="29"/>
      <c r="C55" s="29"/>
      <c r="D55" s="29"/>
      <c r="E55" s="29"/>
      <c r="F55" s="30"/>
      <c r="G55" s="31"/>
      <c r="H55" s="44" t="str">
        <f>IF(ISBLANK(G55),"",VLOOKUP(G55,Data!$C$5:$D$8,2))</f>
        <v/>
      </c>
      <c r="I55" s="31"/>
      <c r="J55" s="44" t="str">
        <f>IF(ISBLANK(I55),"",VLOOKUP(I55,Data!$E$5:$F$8,2))</f>
        <v/>
      </c>
      <c r="K55" s="47" t="str">
        <f t="shared" si="1"/>
        <v/>
      </c>
      <c r="L55" s="29"/>
    </row>
  </sheetData>
  <mergeCells count="2">
    <mergeCell ref="G4:H4"/>
    <mergeCell ref="I4:J4"/>
  </mergeCells>
  <conditionalFormatting sqref="J6:J55">
    <cfRule type="containsText" dxfId="43" priority="72" operator="containsText" text="Försumbar">
      <formula>NOT(ISERROR(SEARCH("Försumbar",J6)))</formula>
    </cfRule>
    <cfRule type="containsText" dxfId="42" priority="73" operator="containsText" text="Betydande">
      <formula>NOT(ISERROR(SEARCH("Betydande",J6)))</formula>
    </cfRule>
    <cfRule type="containsText" dxfId="41" priority="74" operator="containsText" text="Allvarlig">
      <formula>NOT(ISERROR(SEARCH("Allvarlig",J6)))</formula>
    </cfRule>
  </conditionalFormatting>
  <conditionalFormatting sqref="J6:J55">
    <cfRule type="containsText" dxfId="40" priority="71" operator="containsText" text="Måttlig">
      <formula>NOT(ISERROR(SEARCH("Måttlig",J6)))</formula>
    </cfRule>
  </conditionalFormatting>
  <conditionalFormatting sqref="K6:K55">
    <cfRule type="containsText" dxfId="39" priority="66" operator="containsText" text="5">
      <formula>NOT(ISERROR(SEARCH("5",K6)))</formula>
    </cfRule>
    <cfRule type="containsText" dxfId="38" priority="67" operator="containsText" text="4">
      <formula>NOT(ISERROR(SEARCH("4",K6)))</formula>
    </cfRule>
    <cfRule type="containsText" dxfId="37" priority="68" operator="containsText" text="3">
      <formula>NOT(ISERROR(SEARCH("3",K6)))</formula>
    </cfRule>
    <cfRule type="containsText" dxfId="36" priority="69" operator="containsText" text="2">
      <formula>NOT(ISERROR(SEARCH("2",K6)))</formula>
    </cfRule>
    <cfRule type="containsText" dxfId="35" priority="70" operator="containsText" text="1">
      <formula>NOT(ISERROR(SEARCH("1",K6)))</formula>
    </cfRule>
  </conditionalFormatting>
  <conditionalFormatting sqref="K6:K55">
    <cfRule type="containsText" dxfId="34" priority="48" operator="containsText" text="7">
      <formula>NOT(ISERROR(SEARCH("7",K6)))</formula>
    </cfRule>
    <cfRule type="containsText" dxfId="33" priority="49" operator="containsText" text="6">
      <formula>NOT(ISERROR(SEARCH("6",K6)))</formula>
    </cfRule>
  </conditionalFormatting>
  <conditionalFormatting sqref="G6:G55">
    <cfRule type="containsText" dxfId="32" priority="5" operator="containsText" text="4">
      <formula>NOT(ISERROR(SEARCH("4",G6)))</formula>
    </cfRule>
    <cfRule type="cellIs" dxfId="31" priority="43" operator="equal">
      <formula>3</formula>
    </cfRule>
    <cfRule type="cellIs" dxfId="30" priority="44" operator="equal">
      <formula>2</formula>
    </cfRule>
  </conditionalFormatting>
  <conditionalFormatting sqref="I6:I55">
    <cfRule type="cellIs" dxfId="29" priority="38" operator="equal">
      <formula>4</formula>
    </cfRule>
    <cfRule type="cellIs" dxfId="28" priority="39" operator="equal">
      <formula>3</formula>
    </cfRule>
    <cfRule type="cellIs" dxfId="27" priority="40" operator="equal">
      <formula>2</formula>
    </cfRule>
  </conditionalFormatting>
  <conditionalFormatting sqref="G6:G55">
    <cfRule type="cellIs" dxfId="26" priority="47" operator="equal">
      <formula>1</formula>
    </cfRule>
  </conditionalFormatting>
  <conditionalFormatting sqref="I6:I55">
    <cfRule type="cellIs" dxfId="25" priority="41" operator="equal">
      <formula>1</formula>
    </cfRule>
  </conditionalFormatting>
  <conditionalFormatting sqref="H6:H55">
    <cfRule type="containsText" dxfId="24" priority="34" operator="containsText" text="Mycket hög">
      <formula>NOT(ISERROR(SEARCH("Mycket hög",H6)))</formula>
    </cfRule>
    <cfRule type="containsText" dxfId="23" priority="35" operator="containsText" text="Hög">
      <formula>NOT(ISERROR(SEARCH("Hög",H6)))</formula>
    </cfRule>
    <cfRule type="containsText" dxfId="22" priority="36" operator="containsText" text="Medelhög">
      <formula>NOT(ISERROR(SEARCH("Medelhög",H6)))</formula>
    </cfRule>
    <cfRule type="containsText" dxfId="21" priority="37" operator="containsText" text="Låg">
      <formula>NOT(ISERROR(SEARCH("Låg",H6)))</formula>
    </cfRule>
  </conditionalFormatting>
  <conditionalFormatting sqref="H9">
    <cfRule type="containsText" dxfId="20" priority="19" operator="containsText" text="Låg">
      <formula>NOT(ISERROR(SEARCH("Låg",H9)))</formula>
    </cfRule>
    <cfRule type="containsText" dxfId="19" priority="20" operator="containsText" text="Hög">
      <formula>NOT(ISERROR(SEARCH("Hög",H9)))</formula>
    </cfRule>
    <cfRule type="containsText" dxfId="18" priority="21" operator="containsText" text="Mycket hög">
      <formula>NOT(ISERROR(SEARCH("Mycket hög",H9)))</formula>
    </cfRule>
  </conditionalFormatting>
  <conditionalFormatting sqref="H9">
    <cfRule type="containsText" dxfId="17" priority="18" operator="containsText" text="Medelhög">
      <formula>NOT(ISERROR(SEARCH("Medelhög",H9)))</formula>
    </cfRule>
  </conditionalFormatting>
  <conditionalFormatting sqref="H14:H15">
    <cfRule type="containsText" dxfId="16" priority="14" operator="containsText" text="Mycket hög">
      <formula>NOT(ISERROR(SEARCH("Mycket hög",H14)))</formula>
    </cfRule>
    <cfRule type="containsText" dxfId="15" priority="15" operator="containsText" text="Hög">
      <formula>NOT(ISERROR(SEARCH("Hög",H14)))</formula>
    </cfRule>
    <cfRule type="containsText" dxfId="14" priority="16" operator="containsText" text="Medelhög">
      <formula>NOT(ISERROR(SEARCH("Medelhög",H14)))</formula>
    </cfRule>
    <cfRule type="containsText" dxfId="13" priority="17" operator="containsText" text="Låg">
      <formula>NOT(ISERROR(SEARCH("Låg",H14)))</formula>
    </cfRule>
  </conditionalFormatting>
  <conditionalFormatting sqref="H15">
    <cfRule type="containsText" dxfId="12" priority="6" operator="containsText" text="Måttlig">
      <formula>NOT(ISERROR(SEARCH("Måttlig",H15)))</formula>
    </cfRule>
    <cfRule type="containsText" dxfId="11" priority="7" operator="containsText" text="Försumbar">
      <formula>NOT(ISERROR(SEARCH("Försumbar",H15)))</formula>
    </cfRule>
    <cfRule type="containsText" dxfId="10" priority="8" operator="containsText" text="Hög">
      <formula>NOT(ISERROR(SEARCH("Hög",H15)))</formula>
    </cfRule>
    <cfRule type="containsText" dxfId="9" priority="9" operator="containsText" text="Mycket hög">
      <formula>NOT(ISERROR(SEARCH("Mycket hög",H15)))</formula>
    </cfRule>
  </conditionalFormatting>
  <conditionalFormatting sqref="H6">
    <cfRule type="containsText" dxfId="8" priority="42" operator="containsText" text="Mycket hög">
      <formula>NOT(ISERROR(SEARCH("Mycket hög",H6)))</formula>
    </cfRule>
  </conditionalFormatting>
  <conditionalFormatting sqref="H6:H55">
    <cfRule type="containsText" dxfId="7" priority="1" operator="containsText" text="Mycket hög">
      <formula>NOT(ISERROR(SEARCH("Mycket hög",H6)))</formula>
    </cfRule>
    <cfRule type="containsText" dxfId="6" priority="2" operator="containsText" text="Låg">
      <formula>NOT(ISERROR(SEARCH("Låg",H6)))</formula>
    </cfRule>
    <cfRule type="containsText" dxfId="5" priority="3" operator="containsText" text="Medelhög">
      <formula>NOT(ISERROR(SEARCH("Medelhög",H6)))</formula>
    </cfRule>
    <cfRule type="containsText" dxfId="4" priority="4" operator="containsText" text="Hög">
      <formula>NOT(ISERROR(SEARCH("Hög",H6)))</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0"/>
  <sheetViews>
    <sheetView zoomScale="120" zoomScaleNormal="120" workbookViewId="0">
      <selection activeCell="C17" sqref="C17:D17"/>
    </sheetView>
  </sheetViews>
  <sheetFormatPr baseColWidth="10" defaultColWidth="10.6640625" defaultRowHeight="16" x14ac:dyDescent="0.2"/>
  <cols>
    <col min="8" max="8" width="10.6640625" customWidth="1"/>
    <col min="9" max="9" width="21.5" customWidth="1"/>
  </cols>
  <sheetData>
    <row r="2" spans="1:14" ht="34" x14ac:dyDescent="0.4">
      <c r="A2" s="36" t="s">
        <v>65</v>
      </c>
    </row>
    <row r="4" spans="1:14" ht="19" x14ac:dyDescent="0.25">
      <c r="B4" s="1" t="s">
        <v>76</v>
      </c>
      <c r="K4" s="1" t="s">
        <v>64</v>
      </c>
    </row>
    <row r="6" spans="1:14" ht="19" x14ac:dyDescent="0.25">
      <c r="C6" s="12" t="s">
        <v>68</v>
      </c>
      <c r="D6" s="2"/>
      <c r="E6" t="s">
        <v>69</v>
      </c>
      <c r="G6" t="s">
        <v>70</v>
      </c>
      <c r="I6" t="s">
        <v>87</v>
      </c>
      <c r="J6" s="12">
        <v>4</v>
      </c>
      <c r="K6" s="16">
        <v>4</v>
      </c>
      <c r="L6" s="19">
        <v>5</v>
      </c>
      <c r="M6" s="18">
        <v>6</v>
      </c>
      <c r="N6" s="17">
        <v>7</v>
      </c>
    </row>
    <row r="7" spans="1:14" ht="18" customHeight="1" x14ac:dyDescent="0.2">
      <c r="A7">
        <v>4</v>
      </c>
      <c r="B7" s="37" t="s">
        <v>55</v>
      </c>
      <c r="C7" s="50" t="s">
        <v>71</v>
      </c>
      <c r="D7" s="50"/>
      <c r="E7" s="50" t="s">
        <v>72</v>
      </c>
      <c r="F7" s="50"/>
      <c r="G7" s="50" t="s">
        <v>72</v>
      </c>
      <c r="H7" s="50"/>
      <c r="I7" s="56" t="s">
        <v>72</v>
      </c>
      <c r="J7" s="12">
        <v>3</v>
      </c>
      <c r="K7" s="14">
        <v>3</v>
      </c>
      <c r="L7" s="16">
        <v>4</v>
      </c>
      <c r="M7" s="19">
        <v>5</v>
      </c>
      <c r="N7" s="18">
        <v>6</v>
      </c>
    </row>
    <row r="8" spans="1:14" ht="19" x14ac:dyDescent="0.25">
      <c r="A8">
        <v>3</v>
      </c>
      <c r="B8" s="38" t="s">
        <v>62</v>
      </c>
      <c r="C8" s="50" t="s">
        <v>71</v>
      </c>
      <c r="D8" s="52"/>
      <c r="E8" s="50" t="s">
        <v>72</v>
      </c>
      <c r="F8" s="52"/>
      <c r="G8" s="50" t="s">
        <v>72</v>
      </c>
      <c r="H8" s="52"/>
      <c r="I8" s="56" t="s">
        <v>72</v>
      </c>
      <c r="J8" s="12">
        <v>2</v>
      </c>
      <c r="K8" s="13">
        <v>2</v>
      </c>
      <c r="L8" s="14">
        <v>3</v>
      </c>
      <c r="M8" s="16">
        <v>4</v>
      </c>
      <c r="N8" s="19">
        <v>5</v>
      </c>
    </row>
    <row r="9" spans="1:14" ht="19" x14ac:dyDescent="0.25">
      <c r="A9">
        <v>2</v>
      </c>
      <c r="B9" s="39" t="s">
        <v>66</v>
      </c>
      <c r="C9" s="50" t="s">
        <v>71</v>
      </c>
      <c r="D9" s="52"/>
      <c r="E9" s="50" t="s">
        <v>72</v>
      </c>
      <c r="F9" s="52"/>
      <c r="G9" s="50" t="s">
        <v>72</v>
      </c>
      <c r="H9" s="52"/>
      <c r="I9" s="56" t="s">
        <v>72</v>
      </c>
      <c r="J9" s="12">
        <v>1</v>
      </c>
      <c r="K9" s="15">
        <v>1</v>
      </c>
      <c r="L9" s="13">
        <v>2</v>
      </c>
      <c r="M9" s="14">
        <v>3</v>
      </c>
      <c r="N9" s="16">
        <v>4</v>
      </c>
    </row>
    <row r="10" spans="1:14" ht="19" x14ac:dyDescent="0.25">
      <c r="A10">
        <v>1</v>
      </c>
      <c r="B10" s="40" t="s">
        <v>67</v>
      </c>
      <c r="C10" s="50" t="s">
        <v>71</v>
      </c>
      <c r="D10" s="52"/>
      <c r="E10" s="50" t="s">
        <v>72</v>
      </c>
      <c r="F10" s="52"/>
      <c r="G10" s="50" t="s">
        <v>72</v>
      </c>
      <c r="H10" s="52"/>
      <c r="I10" s="56" t="s">
        <v>72</v>
      </c>
      <c r="K10" s="12">
        <v>1</v>
      </c>
      <c r="L10" s="12">
        <v>2</v>
      </c>
      <c r="M10" s="12">
        <v>3</v>
      </c>
      <c r="N10" s="12">
        <v>4</v>
      </c>
    </row>
    <row r="11" spans="1:14" ht="19" x14ac:dyDescent="0.25">
      <c r="C11" s="1"/>
    </row>
    <row r="12" spans="1:14" ht="19" x14ac:dyDescent="0.25">
      <c r="B12" s="1" t="s">
        <v>77</v>
      </c>
      <c r="H12" s="2"/>
      <c r="K12" s="1" t="s">
        <v>65</v>
      </c>
    </row>
    <row r="13" spans="1:14" ht="19" x14ac:dyDescent="0.25">
      <c r="H13" s="6"/>
    </row>
    <row r="14" spans="1:14" x14ac:dyDescent="0.2">
      <c r="A14">
        <v>4</v>
      </c>
      <c r="B14" s="37" t="s">
        <v>59</v>
      </c>
      <c r="C14" s="51" t="s">
        <v>73</v>
      </c>
      <c r="D14" s="51"/>
      <c r="K14" s="20">
        <v>7</v>
      </c>
    </row>
    <row r="15" spans="1:14" x14ac:dyDescent="0.2">
      <c r="A15">
        <v>3</v>
      </c>
      <c r="B15" s="38" t="s">
        <v>60</v>
      </c>
      <c r="C15" s="51" t="s">
        <v>73</v>
      </c>
      <c r="D15" s="51"/>
      <c r="K15" s="21">
        <v>6</v>
      </c>
    </row>
    <row r="16" spans="1:14" x14ac:dyDescent="0.2">
      <c r="A16">
        <v>2</v>
      </c>
      <c r="B16" s="39" t="s">
        <v>61</v>
      </c>
      <c r="C16" s="51" t="s">
        <v>73</v>
      </c>
      <c r="D16" s="51"/>
      <c r="K16" s="22">
        <v>5</v>
      </c>
    </row>
    <row r="17" spans="1:11" ht="16" customHeight="1" x14ac:dyDescent="0.2">
      <c r="A17">
        <v>1</v>
      </c>
      <c r="B17" s="40" t="s">
        <v>54</v>
      </c>
      <c r="C17" s="51" t="s">
        <v>73</v>
      </c>
      <c r="D17" s="51"/>
      <c r="K17" s="23">
        <v>4</v>
      </c>
    </row>
    <row r="18" spans="1:11" x14ac:dyDescent="0.2">
      <c r="K18" s="24">
        <v>3</v>
      </c>
    </row>
    <row r="19" spans="1:11" x14ac:dyDescent="0.2">
      <c r="K19" s="25">
        <v>2</v>
      </c>
    </row>
    <row r="20" spans="1:11" x14ac:dyDescent="0.2">
      <c r="K20" s="26">
        <v>1</v>
      </c>
    </row>
  </sheetData>
  <mergeCells count="16">
    <mergeCell ref="C17:D17"/>
    <mergeCell ref="C8:D8"/>
    <mergeCell ref="C9:D9"/>
    <mergeCell ref="C10:D10"/>
    <mergeCell ref="E8:F8"/>
    <mergeCell ref="E9:F9"/>
    <mergeCell ref="E10:F10"/>
    <mergeCell ref="C16:D16"/>
    <mergeCell ref="C7:D7"/>
    <mergeCell ref="E7:F7"/>
    <mergeCell ref="G7:H7"/>
    <mergeCell ref="C14:D14"/>
    <mergeCell ref="C15:D15"/>
    <mergeCell ref="G8:H8"/>
    <mergeCell ref="G9:H9"/>
    <mergeCell ref="G10:H10"/>
  </mergeCells>
  <conditionalFormatting sqref="B14">
    <cfRule type="containsText" dxfId="3" priority="2" operator="containsText" text="Ja">
      <formula>NOT(ISERROR(SEARCH("Ja",B14)))</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dimension ref="B2:M28"/>
  <sheetViews>
    <sheetView workbookViewId="0">
      <selection activeCell="AD26" sqref="AD26"/>
    </sheetView>
  </sheetViews>
  <sheetFormatPr baseColWidth="10" defaultColWidth="10.83203125" defaultRowHeight="19" x14ac:dyDescent="0.25"/>
  <cols>
    <col min="1" max="1" width="10.83203125" style="1"/>
    <col min="2" max="2" width="12.83203125" style="1" customWidth="1"/>
    <col min="3" max="3" width="5" style="1" customWidth="1"/>
    <col min="4" max="4" width="17.1640625" style="1" customWidth="1"/>
    <col min="5" max="5" width="4.6640625" style="1" customWidth="1"/>
    <col min="6" max="6" width="17" style="1" customWidth="1"/>
    <col min="7" max="7" width="3.1640625" style="1" customWidth="1"/>
    <col min="8" max="8" width="10.83203125" style="1"/>
    <col min="9" max="9" width="3.33203125" style="1" customWidth="1"/>
    <col min="10" max="16384" width="10.83203125" style="1"/>
  </cols>
  <sheetData>
    <row r="2" spans="2:13" x14ac:dyDescent="0.25">
      <c r="B2" s="2" t="s">
        <v>0</v>
      </c>
    </row>
    <row r="4" spans="2:13" ht="48.5" customHeight="1" x14ac:dyDescent="0.25">
      <c r="B4" s="2"/>
      <c r="C4" s="2"/>
      <c r="D4" s="2" t="s">
        <v>52</v>
      </c>
      <c r="E4" s="2"/>
      <c r="F4" s="2" t="s">
        <v>53</v>
      </c>
      <c r="H4" s="2"/>
      <c r="J4" s="2"/>
    </row>
    <row r="5" spans="2:13" x14ac:dyDescent="0.25">
      <c r="B5" s="6"/>
      <c r="C5" s="1">
        <v>1</v>
      </c>
      <c r="D5" s="32" t="s">
        <v>54</v>
      </c>
      <c r="E5" s="1">
        <v>1</v>
      </c>
      <c r="F5" s="6" t="s">
        <v>67</v>
      </c>
      <c r="H5" s="6"/>
      <c r="J5" s="6"/>
    </row>
    <row r="6" spans="2:13" x14ac:dyDescent="0.25">
      <c r="B6" s="32"/>
      <c r="C6" s="1">
        <v>2</v>
      </c>
      <c r="D6" s="32" t="s">
        <v>61</v>
      </c>
      <c r="E6" s="1">
        <v>2</v>
      </c>
      <c r="F6" s="41" t="s">
        <v>66</v>
      </c>
      <c r="H6" s="32"/>
      <c r="J6" s="6"/>
    </row>
    <row r="7" spans="2:13" x14ac:dyDescent="0.25">
      <c r="B7" s="32"/>
      <c r="C7" s="1">
        <v>3</v>
      </c>
      <c r="D7" s="32" t="s">
        <v>60</v>
      </c>
      <c r="E7" s="1">
        <v>3</v>
      </c>
      <c r="F7" s="41" t="s">
        <v>75</v>
      </c>
      <c r="H7" s="6"/>
      <c r="J7" s="6"/>
    </row>
    <row r="8" spans="2:13" x14ac:dyDescent="0.25">
      <c r="B8" s="32"/>
      <c r="C8" s="1">
        <v>4</v>
      </c>
      <c r="D8" s="32" t="s">
        <v>59</v>
      </c>
      <c r="E8" s="1">
        <v>4</v>
      </c>
      <c r="F8" s="41" t="s">
        <v>55</v>
      </c>
      <c r="H8" s="6"/>
    </row>
    <row r="9" spans="2:13" x14ac:dyDescent="0.25">
      <c r="B9" s="32"/>
      <c r="D9" s="32"/>
      <c r="F9" s="6"/>
      <c r="H9" s="6"/>
    </row>
    <row r="10" spans="2:13" x14ac:dyDescent="0.25">
      <c r="D10" s="32"/>
      <c r="F10" s="6"/>
      <c r="H10" s="6"/>
    </row>
    <row r="11" spans="2:13" x14ac:dyDescent="0.25">
      <c r="H11" s="6"/>
    </row>
    <row r="12" spans="2:13" x14ac:dyDescent="0.25">
      <c r="H12" s="6"/>
      <c r="K12" s="32"/>
      <c r="L12" s="32"/>
      <c r="M12" s="32"/>
    </row>
    <row r="13" spans="2:13" x14ac:dyDescent="0.25">
      <c r="K13" s="32"/>
      <c r="L13" s="32"/>
      <c r="M13" s="32"/>
    </row>
    <row r="14" spans="2:13" x14ac:dyDescent="0.25">
      <c r="K14" s="32"/>
      <c r="L14" s="32"/>
      <c r="M14" s="32"/>
    </row>
    <row r="22" spans="5:9" x14ac:dyDescent="0.25">
      <c r="E22" s="32"/>
      <c r="F22" s="33"/>
      <c r="G22" s="32"/>
      <c r="H22" s="33"/>
      <c r="I22" s="32"/>
    </row>
    <row r="23" spans="5:9" x14ac:dyDescent="0.25">
      <c r="E23" s="32"/>
      <c r="F23" s="32"/>
      <c r="G23" s="32"/>
      <c r="H23" s="32"/>
      <c r="I23" s="32"/>
    </row>
    <row r="24" spans="5:9" x14ac:dyDescent="0.25">
      <c r="E24" s="32"/>
      <c r="F24" s="32"/>
      <c r="G24" s="32"/>
      <c r="H24" s="32"/>
      <c r="I24" s="32"/>
    </row>
    <row r="25" spans="5:9" x14ac:dyDescent="0.25">
      <c r="E25" s="32"/>
      <c r="F25" s="32"/>
      <c r="G25" s="32"/>
      <c r="H25" s="32"/>
      <c r="I25" s="32"/>
    </row>
    <row r="26" spans="5:9" x14ac:dyDescent="0.25">
      <c r="E26" s="32"/>
      <c r="F26" s="32"/>
      <c r="G26" s="32"/>
      <c r="H26" s="32"/>
      <c r="I26" s="32"/>
    </row>
    <row r="27" spans="5:9" x14ac:dyDescent="0.25">
      <c r="E27" s="32"/>
      <c r="F27" s="32"/>
      <c r="G27" s="32"/>
      <c r="H27" s="32"/>
      <c r="I27" s="32"/>
    </row>
    <row r="28" spans="5:9" x14ac:dyDescent="0.25">
      <c r="E28" s="32"/>
      <c r="F28" s="32"/>
      <c r="G28" s="32"/>
      <c r="H28" s="32"/>
      <c r="I28" s="32"/>
    </row>
  </sheetData>
  <conditionalFormatting sqref="B6">
    <cfRule type="containsText" dxfId="2" priority="2" operator="containsText" text="Ja">
      <formula>NOT(ISERROR(SEARCH("Ja",B6)))</formula>
    </cfRule>
  </conditionalFormatting>
  <conditionalFormatting sqref="F24">
    <cfRule type="containsText" dxfId="1" priority="1" operator="containsText" text="Ja">
      <formula>NOT(ISERROR(SEARCH("Ja",F24)))</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da96c5-e677-46fc-9951-f0dd38538401">
      <Value>1</Value>
    </TaxCatchAll>
    <msbLabel xmlns="94da96c5-e677-46fc-9951-f0dd38538401"/>
    <MSB_RecordId xmlns="94da96c5-e677-46fc-9951-f0dd38538401" xsi:nil="true"/>
    <gd81a42d60a74854bd0580130d67a410 xmlns="94da96c5-e677-46fc-9951-f0dd38538401">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42db7290-f92b-446b-999c-1bee6d848af0</TermId>
        </TermInfo>
      </Terms>
    </gd81a42d60a74854bd0580130d67a410>
    <k99f3ff5c3b94ec7bcedb2941359e232 xmlns="94da96c5-e677-46fc-9951-f0dd38538401">
      <Terms xmlns="http://schemas.microsoft.com/office/infopath/2007/PartnerControls"/>
    </k99f3ff5c3b94ec7bcedb2941359e232>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A28383E834518C4DABC9BDF6440EB7C1" ma:contentTypeVersion="5" ma:contentTypeDescription="Skapa ett nytt dokument." ma:contentTypeScope="" ma:versionID="900bda66df8f03b0b7673ce6c594a800">
  <xsd:schema xmlns:xsd="http://www.w3.org/2001/XMLSchema" xmlns:xs="http://www.w3.org/2001/XMLSchema" xmlns:p="http://schemas.microsoft.com/office/2006/metadata/properties" xmlns:ns2="94da96c5-e677-46fc-9951-f0dd38538401" xmlns:ns3="94da96c5-e677-46fc-9951-f0dd38538401" targetNamespace="http://schemas.microsoft.com/office/2006/metadata/properties" ma:root="true" ma:fieldsID="a15950bd2a72fc079cc97eb2365a7f30" ns3:_="">
    <xsd:import namespace="94da96c5-e677-46fc-9951-f0dd38538401"/>
    <xsd:import namespace="94da96c5-e677-46fc-9951-f0dd38538401"/>
    <xsd:element name="properties">
      <xsd:complexType>
        <xsd:sequence>
          <xsd:element name="documentManagement">
            <xsd:complexType>
              <xsd:all>
                <xsd:element ref="ns2:msbLabel" minOccurs="0"/>
                <xsd:element ref="ns3:gd81a42d60a74854bd0580130d67a410" minOccurs="0"/>
                <xsd:element ref="ns3:TaxCatchAll" minOccurs="0"/>
                <xsd:element ref="ns3:TaxCatchAllLabel" minOccurs="0"/>
                <xsd:element ref="ns3:k99f3ff5c3b94ec7bcedb2941359e232" minOccurs="0"/>
                <xsd:element ref="ns3:MSB_Record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msbLabel" ma:index="8" nillable="true" ma:displayName="Märkning" ma:list="a98b989b-e3a8-490b-957a-4dbe715695e9" ma:internalName="msbLabel" ma:showField="Title" ma:web="94da96c5-e677-46fc-9951-f0dd3853840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gd81a42d60a74854bd0580130d67a410" ma:index="9" nillable="true" ma:taxonomy="true" ma:internalName="gd81a42d60a74854bd0580130d67a410" ma:taxonomyFieldName="MSB_SiteBusinessProcess" ma:displayName="Handlingsslag" ma:default="1;#Standard|42db7290-f92b-446b-999c-1bee6d848af0" ma:fieldId="{0d81a42d-60a7-4854-bd05-80130d67a410}"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e47a4c06-e358-4b7c-abb5-3da6e6f462fc}" ma:internalName="TaxCatchAll" ma:showField="CatchAllData"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e47a4c06-e358-4b7c-abb5-3da6e6f462fc}" ma:internalName="TaxCatchAllLabel" ma:readOnly="true" ma:showField="CatchAllDataLabel"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k99f3ff5c3b94ec7bcedb2941359e232" ma:index="13" nillable="true" ma:taxonomy="true" ma:internalName="k99f3ff5c3b94ec7bcedb2941359e232" ma:taxonomyFieldName="MSB_DocumentType" ma:displayName="Handlingstyp" ma:fieldId="{499f3ff5-c3b9-4ec7-bced-b2941359e232}"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F3C1ED-2C92-4A26-AED3-E78B6E6FCEFD}">
  <ds:schemaRefs>
    <ds:schemaRef ds:uri="http://purl.org/dc/elements/1.1/"/>
    <ds:schemaRef ds:uri="http://schemas.microsoft.com/office/2006/metadata/properties"/>
    <ds:schemaRef ds:uri="94da96c5-e677-46fc-9951-f0dd3853840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B7DA3CF-8BDA-4A20-86CC-56C89842DDE5}">
  <ds:schemaRefs>
    <ds:schemaRef ds:uri="http://schemas.microsoft.com/sharepoint/v3/contenttype/forms"/>
  </ds:schemaRefs>
</ds:datastoreItem>
</file>

<file path=customXml/itemProps3.xml><?xml version="1.0" encoding="utf-8"?>
<ds:datastoreItem xmlns:ds="http://schemas.openxmlformats.org/officeDocument/2006/customXml" ds:itemID="{B087485D-DF08-4A8C-BD62-4E7205735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a96c5-e677-46fc-9951-f0dd38538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Kalkylblad</vt:lpstr>
      </vt:variant>
      <vt:variant>
        <vt:i4>5</vt:i4>
      </vt:variant>
    </vt:vector>
  </HeadingPairs>
  <TitlesOfParts>
    <vt:vector size="5" baseType="lpstr">
      <vt:lpstr>0 Manual</vt:lpstr>
      <vt:lpstr>Studentdata</vt:lpstr>
      <vt:lpstr>Riskregister</vt:lpstr>
      <vt:lpstr>Risknivåer</vt:lpstr>
      <vt:lpstr>Data</vt:lpstr>
    </vt:vector>
  </TitlesOfParts>
  <Company>Visente Information Security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Office-användare</dc:creator>
  <cp:lastModifiedBy>Microsoft Office User</cp:lastModifiedBy>
  <cp:lastPrinted>2021-11-02T12:23:09Z</cp:lastPrinted>
  <dcterms:created xsi:type="dcterms:W3CDTF">2016-11-10T13:42:25Z</dcterms:created>
  <dcterms:modified xsi:type="dcterms:W3CDTF">2021-11-02T15:48:38Z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0x0101008239AB5D3D2647B580F011DA2F3561110100A28383E834518C4DABC9BDF6440EB7C1</vt:lpwstr>
  </property>
  <property fmtid="{D5CDD505-2E9C-101B-9397-08002B2CF9AE}" pid="3" name="MSB_SiteBusinessProcess">
    <vt:lpwstr>1;#Standard|42db7290-f92b-446b-999c-1bee6d848af0</vt:lpwstr>
  </property>
  <property fmtid="{D5CDD505-2E9C-101B-9397-08002B2CF9AE}" pid="4" name="MSB_DocumentType">
    <vt:lpwstr/>
  </property>
</Properties>
</file>