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FreeLance\covid19countiesprediction\covid counties\"/>
    </mc:Choice>
  </mc:AlternateContent>
  <xr:revisionPtr revIDLastSave="0" documentId="13_ncr:1_{DF9DAB42-0B5A-40D4-A2B9-650F82B140F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2" i="1"/>
  <c r="S3" i="1"/>
  <c r="S4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7" i="1"/>
  <c r="S48" i="1"/>
  <c r="S49" i="1"/>
  <c r="S50" i="1"/>
  <c r="S51" i="1"/>
  <c r="S52" i="1"/>
  <c r="S53" i="1"/>
  <c r="S54" i="1"/>
  <c r="S55" i="1"/>
  <c r="S56" i="1"/>
  <c r="S57" i="1"/>
  <c r="S59" i="1"/>
  <c r="S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2" i="1"/>
  <c r="P3" i="1" l="1"/>
  <c r="Q3" i="1"/>
  <c r="R3" i="1"/>
  <c r="P4" i="1"/>
  <c r="Q4" i="1"/>
  <c r="R4" i="1"/>
  <c r="Q6" i="1"/>
  <c r="R6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5" i="1"/>
  <c r="Q25" i="1"/>
  <c r="R25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Q36" i="1"/>
  <c r="R36" i="1"/>
  <c r="Q37" i="1"/>
  <c r="R37" i="1"/>
  <c r="P38" i="1"/>
  <c r="Q38" i="1"/>
  <c r="R38" i="1"/>
  <c r="P39" i="1"/>
  <c r="Q39" i="1"/>
  <c r="R39" i="1"/>
  <c r="P40" i="1"/>
  <c r="Q40" i="1"/>
  <c r="R40" i="1"/>
  <c r="Q41" i="1"/>
  <c r="R41" i="1"/>
  <c r="P42" i="1"/>
  <c r="Q42" i="1"/>
  <c r="R42" i="1"/>
  <c r="P43" i="1"/>
  <c r="Q43" i="1"/>
  <c r="R43" i="1"/>
  <c r="P44" i="1"/>
  <c r="Q44" i="1"/>
  <c r="R44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9" i="1"/>
  <c r="Q59" i="1"/>
  <c r="R59" i="1"/>
  <c r="Q2" i="1"/>
  <c r="R2" i="1"/>
  <c r="P2" i="1"/>
</calcChain>
</file>

<file path=xl/sharedStrings.xml><?xml version="1.0" encoding="utf-8"?>
<sst xmlns="http://schemas.openxmlformats.org/spreadsheetml/2006/main" count="65" uniqueCount="65">
  <si>
    <t>Westchester</t>
  </si>
  <si>
    <t>Nassau</t>
  </si>
  <si>
    <t>Suffolk</t>
  </si>
  <si>
    <t>Albany</t>
  </si>
  <si>
    <t>Rockland</t>
  </si>
  <si>
    <t>Dutchess</t>
  </si>
  <si>
    <t>Orange</t>
  </si>
  <si>
    <t>Monroe</t>
  </si>
  <si>
    <t>Saratoga</t>
  </si>
  <si>
    <t>Ulster</t>
  </si>
  <si>
    <t>Erie</t>
  </si>
  <si>
    <t>Schenectady</t>
  </si>
  <si>
    <t>Allegany</t>
  </si>
  <si>
    <t>Greene</t>
  </si>
  <si>
    <t>Putnam</t>
  </si>
  <si>
    <t>Onondaga</t>
  </si>
  <si>
    <t>Tompkins</t>
  </si>
  <si>
    <t>Broome</t>
  </si>
  <si>
    <t>Clinton</t>
  </si>
  <si>
    <t>Delaware</t>
  </si>
  <si>
    <t>Herkimer</t>
  </si>
  <si>
    <t>Tioga</t>
  </si>
  <si>
    <t>Montgomery</t>
  </si>
  <si>
    <t>Ontario</t>
  </si>
  <si>
    <t>Rensselaer</t>
  </si>
  <si>
    <t>Sullivan</t>
  </si>
  <si>
    <t>Wyoming</t>
  </si>
  <si>
    <t>County</t>
  </si>
  <si>
    <t>Chenango</t>
  </si>
  <si>
    <t>Essex</t>
  </si>
  <si>
    <t>Hamilton</t>
  </si>
  <si>
    <t>Warren</t>
  </si>
  <si>
    <t>Washington</t>
  </si>
  <si>
    <t>Cayuga</t>
  </si>
  <si>
    <t>Columbia</t>
  </si>
  <si>
    <t>Cortland</t>
  </si>
  <si>
    <t>Fulton</t>
  </si>
  <si>
    <t>Genesee</t>
  </si>
  <si>
    <t>Jefferson</t>
  </si>
  <si>
    <t>Livingston</t>
  </si>
  <si>
    <t>Madison</t>
  </si>
  <si>
    <t>Niagara</t>
  </si>
  <si>
    <t>Oneida</t>
  </si>
  <si>
    <t>Oswego</t>
  </si>
  <si>
    <t>Otsego</t>
  </si>
  <si>
    <t>Schoharie</t>
  </si>
  <si>
    <t>St. Lawrence</t>
  </si>
  <si>
    <t>Steuben</t>
  </si>
  <si>
    <t>Wayne</t>
  </si>
  <si>
    <t>Chautauqua</t>
  </si>
  <si>
    <t>Chemung</t>
  </si>
  <si>
    <t>Franklin</t>
  </si>
  <si>
    <t>Orleans</t>
  </si>
  <si>
    <t>Cattaraugus</t>
  </si>
  <si>
    <t>Lewis</t>
  </si>
  <si>
    <t>Schuyler</t>
  </si>
  <si>
    <t>Seneca</t>
  </si>
  <si>
    <t>Yates</t>
  </si>
  <si>
    <t>New York City</t>
  </si>
  <si>
    <t>Population</t>
  </si>
  <si>
    <t>Area</t>
  </si>
  <si>
    <t>Infection_rate</t>
  </si>
  <si>
    <t>Infection_density</t>
  </si>
  <si>
    <t>Increase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</si>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</sst>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0"/>
  <sheetViews>
    <sheetView tabSelected="1" topLeftCell="D33" workbookViewId="0">
      <selection activeCell="I2" sqref="I2:I59"/>
    </sheetView>
  </sheetViews>
  <sheetFormatPr defaultRowHeight="14.4" x14ac:dyDescent="0.3"/>
  <cols>
    <col min="1" max="1" width="27.88671875" bestFit="1" customWidth="1"/>
    <col min="2" max="4" width="27.88671875" customWidth="1"/>
    <col min="13" max="13" width="13.5546875" bestFit="1" customWidth="1"/>
    <col min="14" max="14" width="15.21875" bestFit="1" customWidth="1"/>
  </cols>
  <sheetData>
    <row r="1" spans="1:20" x14ac:dyDescent="0.3">
      <c r="A1" t="s">
        <v>27</v>
      </c>
      <c r="B1" t="s">
        <v>59</v>
      </c>
      <c r="C1" t="s">
        <v>60</v>
      </c>
      <c r="D1" s="2">
        <v>43912</v>
      </c>
      <c r="E1" s="2">
        <v>43913</v>
      </c>
      <c r="F1" s="2">
        <v>43914</v>
      </c>
      <c r="G1" s="2">
        <v>43915</v>
      </c>
      <c r="H1" s="2">
        <v>43916</v>
      </c>
      <c r="I1" s="2">
        <v>43917</v>
      </c>
      <c r="M1" t="s">
        <v>61</v>
      </c>
      <c r="N1" t="s">
        <v>62</v>
      </c>
      <c r="P1" t="s">
        <v>63</v>
      </c>
      <c r="T1" t="s">
        <v>64</v>
      </c>
    </row>
    <row r="2" spans="1:20" x14ac:dyDescent="0.3">
      <c r="A2" t="s">
        <v>3</v>
      </c>
      <c r="B2" s="1">
        <v>304204</v>
      </c>
      <c r="C2">
        <v>533</v>
      </c>
      <c r="D2">
        <v>88</v>
      </c>
      <c r="E2">
        <v>127</v>
      </c>
      <c r="F2">
        <v>146</v>
      </c>
      <c r="G2">
        <v>152</v>
      </c>
      <c r="H2">
        <v>171</v>
      </c>
      <c r="I2">
        <v>187</v>
      </c>
      <c r="K2">
        <f>H2-G2</f>
        <v>19</v>
      </c>
      <c r="M2">
        <f>H2/B2</f>
        <v>5.6212278602516734E-4</v>
      </c>
      <c r="N2">
        <f>I2/C2</f>
        <v>0.35084427767354598</v>
      </c>
      <c r="P2">
        <f>(E2-D2)/D2*100</f>
        <v>44.31818181818182</v>
      </c>
      <c r="Q2">
        <f>(F2-E2)/E2*100</f>
        <v>14.960629921259844</v>
      </c>
      <c r="R2">
        <f>(G2-F2)/F2*100</f>
        <v>4.10958904109589</v>
      </c>
      <c r="S2">
        <f>(H2-G2)/G2*100</f>
        <v>12.5</v>
      </c>
      <c r="T2">
        <f>ROUND(AVERAGE(P2:S2),0)</f>
        <v>19</v>
      </c>
    </row>
    <row r="3" spans="1:20" x14ac:dyDescent="0.3">
      <c r="A3" t="s">
        <v>12</v>
      </c>
      <c r="B3" s="1">
        <v>48946</v>
      </c>
      <c r="C3" s="1">
        <v>1034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K3">
        <f>H3-G3</f>
        <v>0</v>
      </c>
      <c r="M3">
        <f t="shared" ref="M3:M59" si="0">H3/B3</f>
        <v>4.0861357414293305E-5</v>
      </c>
      <c r="N3">
        <f t="shared" ref="N3:N59" si="1">I3/C3</f>
        <v>1.9342359767891683E-3</v>
      </c>
      <c r="P3">
        <f>(E3-D3)/D3*100</f>
        <v>0</v>
      </c>
      <c r="Q3">
        <f>(F3-E3)/E3*100</f>
        <v>0</v>
      </c>
      <c r="R3">
        <f>(G3-F3)/F3*100</f>
        <v>0</v>
      </c>
      <c r="S3">
        <f t="shared" ref="S3:S59" si="2">(H3-G3)/G3*100</f>
        <v>0</v>
      </c>
      <c r="T3">
        <f t="shared" ref="T3:T59" si="3">ROUND(AVERAGE(P3:S3),0)</f>
        <v>0</v>
      </c>
    </row>
    <row r="4" spans="1:20" x14ac:dyDescent="0.3">
      <c r="A4" t="s">
        <v>17</v>
      </c>
      <c r="B4" s="1">
        <v>200600</v>
      </c>
      <c r="C4">
        <v>715</v>
      </c>
      <c r="D4">
        <v>2</v>
      </c>
      <c r="E4">
        <v>7</v>
      </c>
      <c r="F4">
        <v>7</v>
      </c>
      <c r="G4">
        <v>11</v>
      </c>
      <c r="H4">
        <v>16</v>
      </c>
      <c r="I4">
        <v>18</v>
      </c>
      <c r="K4">
        <f>H4-G4</f>
        <v>5</v>
      </c>
      <c r="M4">
        <f t="shared" si="0"/>
        <v>7.9760717846460614E-5</v>
      </c>
      <c r="N4">
        <f t="shared" si="1"/>
        <v>2.5174825174825177E-2</v>
      </c>
      <c r="P4">
        <f>(E4-D4)/D4*100</f>
        <v>250</v>
      </c>
      <c r="Q4">
        <f>(F4-E4)/E4*100</f>
        <v>0</v>
      </c>
      <c r="R4">
        <f>(G4-F4)/F4*100</f>
        <v>57.142857142857139</v>
      </c>
      <c r="S4">
        <f t="shared" si="2"/>
        <v>45.454545454545453</v>
      </c>
      <c r="T4">
        <f t="shared" si="3"/>
        <v>88</v>
      </c>
    </row>
    <row r="5" spans="1:20" x14ac:dyDescent="0.3">
      <c r="A5" t="s">
        <v>53</v>
      </c>
      <c r="B5" s="1">
        <v>80317</v>
      </c>
      <c r="C5" s="1">
        <v>1310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K5">
        <f>H5-G5</f>
        <v>0</v>
      </c>
      <c r="M5">
        <f t="shared" si="0"/>
        <v>0</v>
      </c>
      <c r="N5">
        <f t="shared" si="1"/>
        <v>0</v>
      </c>
      <c r="P5">
        <v>0</v>
      </c>
      <c r="Q5">
        <v>0</v>
      </c>
      <c r="R5">
        <v>0</v>
      </c>
      <c r="S5">
        <v>0</v>
      </c>
      <c r="T5">
        <f t="shared" si="3"/>
        <v>0</v>
      </c>
    </row>
    <row r="6" spans="1:20" x14ac:dyDescent="0.3">
      <c r="A6" t="s">
        <v>33</v>
      </c>
      <c r="B6" s="1">
        <v>80026</v>
      </c>
      <c r="C6">
        <v>864</v>
      </c>
      <c r="D6">
        <v>0</v>
      </c>
      <c r="E6">
        <v>2</v>
      </c>
      <c r="F6">
        <v>2</v>
      </c>
      <c r="G6">
        <v>2</v>
      </c>
      <c r="H6">
        <v>2</v>
      </c>
      <c r="I6">
        <v>2</v>
      </c>
      <c r="K6">
        <f>H6-G6</f>
        <v>0</v>
      </c>
      <c r="M6">
        <f t="shared" si="0"/>
        <v>2.4991877639767076E-5</v>
      </c>
      <c r="N6">
        <f t="shared" si="1"/>
        <v>2.3148148148148147E-3</v>
      </c>
      <c r="P6">
        <v>0</v>
      </c>
      <c r="Q6">
        <f>(F6-E6)/E6*100</f>
        <v>0</v>
      </c>
      <c r="R6">
        <f>(G6-F6)/F6*100</f>
        <v>0</v>
      </c>
      <c r="S6">
        <f t="shared" si="2"/>
        <v>0</v>
      </c>
      <c r="T6">
        <f t="shared" si="3"/>
        <v>0</v>
      </c>
    </row>
    <row r="7" spans="1:20" x14ac:dyDescent="0.3">
      <c r="A7" t="s">
        <v>49</v>
      </c>
      <c r="B7" s="1">
        <v>134905</v>
      </c>
      <c r="C7" s="1">
        <v>1500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K7">
        <f>H7-G7</f>
        <v>0</v>
      </c>
      <c r="M7">
        <f t="shared" si="0"/>
        <v>7.4126236981579634E-6</v>
      </c>
      <c r="N7">
        <f t="shared" si="1"/>
        <v>6.6666666666666664E-4</v>
      </c>
      <c r="P7">
        <v>0</v>
      </c>
      <c r="Q7">
        <v>0</v>
      </c>
      <c r="R7">
        <v>0</v>
      </c>
      <c r="S7">
        <f t="shared" si="2"/>
        <v>0</v>
      </c>
      <c r="T7">
        <f t="shared" si="3"/>
        <v>0</v>
      </c>
    </row>
    <row r="8" spans="1:20" x14ac:dyDescent="0.3">
      <c r="A8" t="s">
        <v>50</v>
      </c>
      <c r="B8" s="1">
        <v>88830</v>
      </c>
      <c r="C8">
        <v>410.81</v>
      </c>
      <c r="D8">
        <v>0</v>
      </c>
      <c r="E8">
        <v>0</v>
      </c>
      <c r="F8">
        <v>0</v>
      </c>
      <c r="G8">
        <v>1</v>
      </c>
      <c r="H8">
        <v>7</v>
      </c>
      <c r="I8">
        <v>11</v>
      </c>
      <c r="K8">
        <f>H8-G8</f>
        <v>6</v>
      </c>
      <c r="M8">
        <f t="shared" si="0"/>
        <v>7.8802206461780935E-5</v>
      </c>
      <c r="N8">
        <f t="shared" si="1"/>
        <v>2.6776368637569679E-2</v>
      </c>
      <c r="P8">
        <v>0</v>
      </c>
      <c r="Q8">
        <v>0</v>
      </c>
      <c r="R8">
        <v>0</v>
      </c>
      <c r="S8">
        <f t="shared" si="2"/>
        <v>600</v>
      </c>
      <c r="T8">
        <f t="shared" si="3"/>
        <v>150</v>
      </c>
    </row>
    <row r="9" spans="1:20" x14ac:dyDescent="0.3">
      <c r="A9" t="s">
        <v>28</v>
      </c>
      <c r="B9" s="1">
        <v>50477</v>
      </c>
      <c r="C9">
        <v>898.85</v>
      </c>
      <c r="D9">
        <v>2</v>
      </c>
      <c r="E9">
        <v>3</v>
      </c>
      <c r="F9">
        <v>3</v>
      </c>
      <c r="G9">
        <v>3</v>
      </c>
      <c r="H9">
        <v>3</v>
      </c>
      <c r="I9">
        <v>4</v>
      </c>
      <c r="K9">
        <f>H9-G9</f>
        <v>0</v>
      </c>
      <c r="M9">
        <f t="shared" si="0"/>
        <v>5.9433009093250389E-5</v>
      </c>
      <c r="N9">
        <f t="shared" si="1"/>
        <v>4.4501307225899758E-3</v>
      </c>
      <c r="P9">
        <f>(E9-D9)/D9*100</f>
        <v>50</v>
      </c>
      <c r="Q9">
        <f>(F9-E9)/E9*100</f>
        <v>0</v>
      </c>
      <c r="R9">
        <f>(G9-F9)/F9*100</f>
        <v>0</v>
      </c>
      <c r="S9">
        <f t="shared" si="2"/>
        <v>0</v>
      </c>
      <c r="T9">
        <f t="shared" si="3"/>
        <v>13</v>
      </c>
    </row>
    <row r="10" spans="1:20" x14ac:dyDescent="0.3">
      <c r="A10" t="s">
        <v>18</v>
      </c>
      <c r="B10" s="1">
        <v>82128</v>
      </c>
      <c r="C10" s="1">
        <v>1118</v>
      </c>
      <c r="D10">
        <v>4</v>
      </c>
      <c r="E10">
        <v>6</v>
      </c>
      <c r="F10">
        <v>6</v>
      </c>
      <c r="G10">
        <v>10</v>
      </c>
      <c r="H10">
        <v>11</v>
      </c>
      <c r="I10">
        <v>11</v>
      </c>
      <c r="K10">
        <f>H10-G10</f>
        <v>1</v>
      </c>
      <c r="M10">
        <f t="shared" si="0"/>
        <v>1.3393726865380869E-4</v>
      </c>
      <c r="N10">
        <f t="shared" si="1"/>
        <v>9.8389982110912346E-3</v>
      </c>
      <c r="P10">
        <f>(E10-D10)/D10*100</f>
        <v>50</v>
      </c>
      <c r="Q10">
        <f>(F10-E10)/E10*100</f>
        <v>0</v>
      </c>
      <c r="R10">
        <f>(G10-F10)/F10*100</f>
        <v>66.666666666666657</v>
      </c>
      <c r="S10">
        <f t="shared" si="2"/>
        <v>10</v>
      </c>
      <c r="T10">
        <f t="shared" si="3"/>
        <v>32</v>
      </c>
    </row>
    <row r="11" spans="1:20" x14ac:dyDescent="0.3">
      <c r="A11" t="s">
        <v>34</v>
      </c>
      <c r="B11" s="1">
        <v>63096</v>
      </c>
      <c r="C11">
        <v>648</v>
      </c>
      <c r="D11">
        <v>2</v>
      </c>
      <c r="E11">
        <v>10</v>
      </c>
      <c r="F11">
        <v>10</v>
      </c>
      <c r="G11">
        <v>12</v>
      </c>
      <c r="H11">
        <v>13</v>
      </c>
      <c r="I11">
        <v>20</v>
      </c>
      <c r="K11">
        <f>H11-G11</f>
        <v>1</v>
      </c>
      <c r="M11">
        <f t="shared" si="0"/>
        <v>2.0603524787625205E-4</v>
      </c>
      <c r="N11">
        <f t="shared" si="1"/>
        <v>3.0864197530864196E-2</v>
      </c>
      <c r="P11">
        <f>(E11-D11)/D11*100</f>
        <v>400</v>
      </c>
      <c r="Q11">
        <f>(F11-E11)/E11*100</f>
        <v>0</v>
      </c>
      <c r="R11">
        <f>(G11-F11)/F11*100</f>
        <v>20</v>
      </c>
      <c r="S11">
        <f t="shared" si="2"/>
        <v>8.3333333333333321</v>
      </c>
      <c r="T11">
        <f t="shared" si="3"/>
        <v>107</v>
      </c>
    </row>
    <row r="12" spans="1:20" x14ac:dyDescent="0.3">
      <c r="A12" t="s">
        <v>35</v>
      </c>
      <c r="B12" s="1">
        <v>49336</v>
      </c>
      <c r="C12">
        <v>502</v>
      </c>
      <c r="D12">
        <v>1</v>
      </c>
      <c r="E12">
        <v>2</v>
      </c>
      <c r="F12">
        <v>2</v>
      </c>
      <c r="G12">
        <v>2</v>
      </c>
      <c r="H12">
        <v>2</v>
      </c>
      <c r="I12">
        <v>4</v>
      </c>
      <c r="K12">
        <f>H12-G12</f>
        <v>0</v>
      </c>
      <c r="M12">
        <f t="shared" si="0"/>
        <v>4.0538349278417384E-5</v>
      </c>
      <c r="N12">
        <f t="shared" si="1"/>
        <v>7.9681274900398405E-3</v>
      </c>
      <c r="P12">
        <f>(E12-D12)/D12*100</f>
        <v>100</v>
      </c>
      <c r="Q12">
        <f>(F12-E12)/E12*100</f>
        <v>0</v>
      </c>
      <c r="R12">
        <f>(G12-F12)/F12*100</f>
        <v>0</v>
      </c>
      <c r="S12">
        <f t="shared" si="2"/>
        <v>0</v>
      </c>
      <c r="T12">
        <f t="shared" si="3"/>
        <v>25</v>
      </c>
    </row>
    <row r="13" spans="1:20" x14ac:dyDescent="0.3">
      <c r="A13" t="s">
        <v>19</v>
      </c>
      <c r="B13" s="1">
        <v>47980</v>
      </c>
      <c r="C13" s="1">
        <v>1468</v>
      </c>
      <c r="D13">
        <v>1</v>
      </c>
      <c r="E13">
        <v>3</v>
      </c>
      <c r="F13">
        <v>3</v>
      </c>
      <c r="G13">
        <v>5</v>
      </c>
      <c r="H13">
        <v>7</v>
      </c>
      <c r="I13">
        <v>8</v>
      </c>
      <c r="K13">
        <f>H13-G13</f>
        <v>2</v>
      </c>
      <c r="M13">
        <f t="shared" si="0"/>
        <v>1.4589412255106295E-4</v>
      </c>
      <c r="N13">
        <f t="shared" si="1"/>
        <v>5.4495912806539508E-3</v>
      </c>
      <c r="P13">
        <f>(E13-D13)/D13*100</f>
        <v>200</v>
      </c>
      <c r="Q13">
        <f>(F13-E13)/E13*100</f>
        <v>0</v>
      </c>
      <c r="R13">
        <f>(G13-F13)/F13*100</f>
        <v>66.666666666666657</v>
      </c>
      <c r="S13">
        <f t="shared" si="2"/>
        <v>40</v>
      </c>
      <c r="T13">
        <f t="shared" si="3"/>
        <v>77</v>
      </c>
    </row>
    <row r="14" spans="1:20" x14ac:dyDescent="0.3">
      <c r="A14" t="s">
        <v>5</v>
      </c>
      <c r="B14" s="1">
        <v>297488</v>
      </c>
      <c r="C14">
        <v>825</v>
      </c>
      <c r="D14">
        <v>49</v>
      </c>
      <c r="E14">
        <v>100</v>
      </c>
      <c r="F14">
        <v>124</v>
      </c>
      <c r="G14">
        <v>153</v>
      </c>
      <c r="H14">
        <v>190</v>
      </c>
      <c r="I14">
        <v>225</v>
      </c>
      <c r="K14">
        <f>H14-G14</f>
        <v>37</v>
      </c>
      <c r="M14">
        <f t="shared" si="0"/>
        <v>6.3868122411660298E-4</v>
      </c>
      <c r="N14">
        <f t="shared" si="1"/>
        <v>0.27272727272727271</v>
      </c>
      <c r="P14">
        <f>(E14-D14)/D14*100</f>
        <v>104.08163265306123</v>
      </c>
      <c r="Q14">
        <f>(F14-E14)/E14*100</f>
        <v>24</v>
      </c>
      <c r="R14">
        <f>(G14-F14)/F14*100</f>
        <v>23.387096774193548</v>
      </c>
      <c r="S14">
        <f t="shared" si="2"/>
        <v>24.183006535947712</v>
      </c>
      <c r="T14">
        <f t="shared" si="3"/>
        <v>44</v>
      </c>
    </row>
    <row r="15" spans="1:20" x14ac:dyDescent="0.3">
      <c r="A15" t="s">
        <v>10</v>
      </c>
      <c r="B15" s="1">
        <v>919040</v>
      </c>
      <c r="C15" s="1">
        <v>1227</v>
      </c>
      <c r="D15">
        <v>38</v>
      </c>
      <c r="E15">
        <v>87</v>
      </c>
      <c r="F15">
        <v>107</v>
      </c>
      <c r="G15">
        <v>122</v>
      </c>
      <c r="H15">
        <v>134</v>
      </c>
      <c r="I15">
        <v>219</v>
      </c>
      <c r="K15">
        <f>H15-G15</f>
        <v>12</v>
      </c>
      <c r="M15">
        <f t="shared" si="0"/>
        <v>1.4580431754874652E-4</v>
      </c>
      <c r="N15">
        <f t="shared" si="1"/>
        <v>0.17848410757946209</v>
      </c>
      <c r="P15">
        <f>(E15-D15)/D15*100</f>
        <v>128.94736842105263</v>
      </c>
      <c r="Q15">
        <f>(F15-E15)/E15*100</f>
        <v>22.988505747126435</v>
      </c>
      <c r="R15">
        <f>(G15-F15)/F15*100</f>
        <v>14.018691588785046</v>
      </c>
      <c r="S15">
        <f t="shared" si="2"/>
        <v>9.8360655737704921</v>
      </c>
      <c r="T15">
        <f t="shared" si="3"/>
        <v>44</v>
      </c>
    </row>
    <row r="16" spans="1:20" x14ac:dyDescent="0.3">
      <c r="A16" t="s">
        <v>29</v>
      </c>
      <c r="B16" s="1">
        <v>39370</v>
      </c>
      <c r="C16" s="1">
        <v>1916</v>
      </c>
      <c r="D16">
        <v>2</v>
      </c>
      <c r="E16">
        <v>3</v>
      </c>
      <c r="F16">
        <v>3</v>
      </c>
      <c r="G16">
        <v>4</v>
      </c>
      <c r="H16">
        <v>4</v>
      </c>
      <c r="I16">
        <v>4</v>
      </c>
      <c r="K16">
        <f>H16-G16</f>
        <v>0</v>
      </c>
      <c r="M16">
        <f t="shared" si="0"/>
        <v>1.016002032004064E-4</v>
      </c>
      <c r="N16">
        <f t="shared" si="1"/>
        <v>2.0876826722338203E-3</v>
      </c>
      <c r="P16">
        <f>(E16-D16)/D16*100</f>
        <v>50</v>
      </c>
      <c r="Q16">
        <f>(F16-E16)/E16*100</f>
        <v>0</v>
      </c>
      <c r="R16">
        <f>(G16-F16)/F16*100</f>
        <v>33.333333333333329</v>
      </c>
      <c r="S16">
        <f t="shared" si="2"/>
        <v>0</v>
      </c>
      <c r="T16">
        <f t="shared" si="3"/>
        <v>21</v>
      </c>
    </row>
    <row r="17" spans="1:20" x14ac:dyDescent="0.3">
      <c r="A17" t="s">
        <v>51</v>
      </c>
      <c r="B17" s="1">
        <v>51599</v>
      </c>
      <c r="C17" s="1">
        <v>1697</v>
      </c>
      <c r="D17">
        <v>0</v>
      </c>
      <c r="E17">
        <v>0</v>
      </c>
      <c r="F17">
        <v>0</v>
      </c>
      <c r="G17">
        <v>1</v>
      </c>
      <c r="H17">
        <v>1</v>
      </c>
      <c r="I17">
        <v>2</v>
      </c>
      <c r="K17">
        <f>H17-G17</f>
        <v>0</v>
      </c>
      <c r="M17">
        <f t="shared" si="0"/>
        <v>1.9380220546909824E-5</v>
      </c>
      <c r="N17">
        <f t="shared" si="1"/>
        <v>1.1785503830288745E-3</v>
      </c>
      <c r="P17">
        <v>0</v>
      </c>
      <c r="Q17">
        <v>0</v>
      </c>
      <c r="R17">
        <v>0</v>
      </c>
      <c r="S17">
        <f t="shared" si="2"/>
        <v>0</v>
      </c>
      <c r="T17">
        <f t="shared" si="3"/>
        <v>0</v>
      </c>
    </row>
    <row r="18" spans="1:20" x14ac:dyDescent="0.3">
      <c r="A18" t="s">
        <v>36</v>
      </c>
      <c r="B18" s="1">
        <v>55531</v>
      </c>
      <c r="C18">
        <v>533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K18">
        <f>H18-G18</f>
        <v>0</v>
      </c>
      <c r="M18">
        <f t="shared" si="0"/>
        <v>1.8007959518107003E-5</v>
      </c>
      <c r="N18">
        <f t="shared" si="1"/>
        <v>1.876172607879925E-3</v>
      </c>
      <c r="P18">
        <f>(E18-D18)/D18*100</f>
        <v>0</v>
      </c>
      <c r="Q18">
        <f>(F18-E18)/E18*100</f>
        <v>0</v>
      </c>
      <c r="R18">
        <f>(G18-F18)/F18*100</f>
        <v>0</v>
      </c>
      <c r="S18">
        <f t="shared" si="2"/>
        <v>0</v>
      </c>
      <c r="T18">
        <f t="shared" si="3"/>
        <v>0</v>
      </c>
    </row>
    <row r="19" spans="1:20" x14ac:dyDescent="0.3">
      <c r="A19" t="s">
        <v>37</v>
      </c>
      <c r="B19" s="1">
        <v>60079</v>
      </c>
      <c r="C19">
        <v>495</v>
      </c>
      <c r="D19">
        <v>1</v>
      </c>
      <c r="E19">
        <v>1</v>
      </c>
      <c r="F19">
        <v>1</v>
      </c>
      <c r="G19">
        <v>2</v>
      </c>
      <c r="H19">
        <v>4</v>
      </c>
      <c r="I19">
        <v>6</v>
      </c>
      <c r="K19">
        <f>H19-G19</f>
        <v>2</v>
      </c>
      <c r="M19">
        <f t="shared" si="0"/>
        <v>6.657900431099053E-5</v>
      </c>
      <c r="N19">
        <f t="shared" si="1"/>
        <v>1.2121212121212121E-2</v>
      </c>
      <c r="P19">
        <f>(E19-D19)/D19*100</f>
        <v>0</v>
      </c>
      <c r="Q19">
        <f>(F19-E19)/E19*100</f>
        <v>0</v>
      </c>
      <c r="R19">
        <f>(G19-F19)/F19*100</f>
        <v>100</v>
      </c>
      <c r="S19">
        <f t="shared" si="2"/>
        <v>100</v>
      </c>
      <c r="T19">
        <f t="shared" si="3"/>
        <v>50</v>
      </c>
    </row>
    <row r="20" spans="1:20" x14ac:dyDescent="0.3">
      <c r="A20" t="s">
        <v>13</v>
      </c>
      <c r="B20" s="1">
        <v>49221</v>
      </c>
      <c r="C20">
        <v>658</v>
      </c>
      <c r="D20">
        <v>2</v>
      </c>
      <c r="E20">
        <v>4</v>
      </c>
      <c r="F20">
        <v>4</v>
      </c>
      <c r="G20">
        <v>4</v>
      </c>
      <c r="H20">
        <v>5</v>
      </c>
      <c r="I20">
        <v>6</v>
      </c>
      <c r="K20">
        <f>H20-G20</f>
        <v>1</v>
      </c>
      <c r="M20">
        <f t="shared" si="0"/>
        <v>1.0158265780865891E-4</v>
      </c>
      <c r="N20">
        <f t="shared" si="1"/>
        <v>9.11854103343465E-3</v>
      </c>
      <c r="P20">
        <f>(E20-D20)/D20*100</f>
        <v>100</v>
      </c>
      <c r="Q20">
        <f>(F20-E20)/E20*100</f>
        <v>0</v>
      </c>
      <c r="R20">
        <f>(G20-F20)/F20*100</f>
        <v>0</v>
      </c>
      <c r="S20">
        <f t="shared" si="2"/>
        <v>25</v>
      </c>
      <c r="T20">
        <f t="shared" si="3"/>
        <v>31</v>
      </c>
    </row>
    <row r="21" spans="1:20" x14ac:dyDescent="0.3">
      <c r="A21" t="s">
        <v>30</v>
      </c>
      <c r="B21" s="1">
        <v>4836</v>
      </c>
      <c r="C21" s="1">
        <v>1808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K21">
        <f>H21-G21</f>
        <v>0</v>
      </c>
      <c r="M21">
        <f t="shared" si="0"/>
        <v>4.1356492969396195E-4</v>
      </c>
      <c r="N21">
        <f t="shared" si="1"/>
        <v>1.1061946902654867E-3</v>
      </c>
      <c r="P21">
        <f>(E21-D21)/D21*100</f>
        <v>0</v>
      </c>
      <c r="Q21">
        <f>(F21-E21)/E21*100</f>
        <v>0</v>
      </c>
      <c r="R21">
        <f>(G21-F21)/F21*100</f>
        <v>0</v>
      </c>
      <c r="S21">
        <f t="shared" si="2"/>
        <v>0</v>
      </c>
      <c r="T21">
        <f t="shared" si="3"/>
        <v>0</v>
      </c>
    </row>
    <row r="22" spans="1:20" x14ac:dyDescent="0.3">
      <c r="A22" t="s">
        <v>20</v>
      </c>
      <c r="B22" s="1">
        <v>64519</v>
      </c>
      <c r="C22" s="1">
        <v>1458</v>
      </c>
      <c r="D22">
        <v>3</v>
      </c>
      <c r="E22">
        <v>4</v>
      </c>
      <c r="F22">
        <v>4</v>
      </c>
      <c r="G22">
        <v>5</v>
      </c>
      <c r="H22">
        <v>7</v>
      </c>
      <c r="I22">
        <v>9</v>
      </c>
      <c r="K22">
        <f>H22-G22</f>
        <v>2</v>
      </c>
      <c r="M22">
        <f t="shared" si="0"/>
        <v>1.0849517196484756E-4</v>
      </c>
      <c r="N22">
        <f t="shared" si="1"/>
        <v>6.1728395061728392E-3</v>
      </c>
      <c r="P22">
        <f>(E22-D22)/D22*100</f>
        <v>33.333333333333329</v>
      </c>
      <c r="Q22">
        <f>(F22-E22)/E22*100</f>
        <v>0</v>
      </c>
      <c r="R22">
        <f>(G22-F22)/F22*100</f>
        <v>25</v>
      </c>
      <c r="S22">
        <f t="shared" si="2"/>
        <v>40</v>
      </c>
      <c r="T22">
        <f t="shared" si="3"/>
        <v>25</v>
      </c>
    </row>
    <row r="23" spans="1:20" x14ac:dyDescent="0.3">
      <c r="A23" t="s">
        <v>38</v>
      </c>
      <c r="B23" s="1">
        <v>116229</v>
      </c>
      <c r="C23" s="1">
        <v>1857</v>
      </c>
      <c r="D23">
        <v>1</v>
      </c>
      <c r="E23">
        <v>2</v>
      </c>
      <c r="F23">
        <v>2</v>
      </c>
      <c r="G23">
        <v>2</v>
      </c>
      <c r="H23">
        <v>3</v>
      </c>
      <c r="I23">
        <v>3</v>
      </c>
      <c r="K23">
        <f>H23-G23</f>
        <v>1</v>
      </c>
      <c r="M23">
        <f t="shared" si="0"/>
        <v>2.5811114265802855E-5</v>
      </c>
      <c r="N23">
        <f t="shared" si="1"/>
        <v>1.6155088852988692E-3</v>
      </c>
      <c r="P23">
        <f>(E23-D23)/D23*100</f>
        <v>100</v>
      </c>
      <c r="Q23">
        <f>(F23-E23)/E23*100</f>
        <v>0</v>
      </c>
      <c r="R23">
        <f>(G23-F23)/F23*100</f>
        <v>0</v>
      </c>
      <c r="S23">
        <f t="shared" si="2"/>
        <v>50</v>
      </c>
      <c r="T23">
        <f t="shared" si="3"/>
        <v>38</v>
      </c>
    </row>
    <row r="24" spans="1:20" x14ac:dyDescent="0.3">
      <c r="A24" t="s">
        <v>54</v>
      </c>
      <c r="B24" s="1">
        <v>27087</v>
      </c>
      <c r="C24" s="1">
        <v>1290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K24">
        <f>H24-G24</f>
        <v>0</v>
      </c>
      <c r="M24">
        <f t="shared" si="0"/>
        <v>0</v>
      </c>
      <c r="N24">
        <f t="shared" si="1"/>
        <v>0</v>
      </c>
      <c r="P24">
        <v>0</v>
      </c>
      <c r="Q24">
        <v>0</v>
      </c>
      <c r="R24">
        <v>0</v>
      </c>
      <c r="S24">
        <v>0</v>
      </c>
      <c r="T24">
        <f t="shared" si="3"/>
        <v>0</v>
      </c>
    </row>
    <row r="25" spans="1:20" x14ac:dyDescent="0.3">
      <c r="A25" t="s">
        <v>39</v>
      </c>
      <c r="B25" s="1">
        <v>65393</v>
      </c>
      <c r="C25">
        <v>640</v>
      </c>
      <c r="D25">
        <v>2</v>
      </c>
      <c r="E25">
        <v>3</v>
      </c>
      <c r="F25">
        <v>3</v>
      </c>
      <c r="G25">
        <v>3</v>
      </c>
      <c r="H25">
        <v>3</v>
      </c>
      <c r="I25">
        <v>3</v>
      </c>
      <c r="K25">
        <f>H25-G25</f>
        <v>0</v>
      </c>
      <c r="M25">
        <f t="shared" si="0"/>
        <v>4.5876469958558254E-5</v>
      </c>
      <c r="N25">
        <f t="shared" si="1"/>
        <v>4.6874999999999998E-3</v>
      </c>
      <c r="P25">
        <f>(E25-D25)/D25*100</f>
        <v>50</v>
      </c>
      <c r="Q25">
        <f>(F25-E25)/E25*100</f>
        <v>0</v>
      </c>
      <c r="R25">
        <f>(G25-F25)/F25*100</f>
        <v>0</v>
      </c>
      <c r="S25">
        <f t="shared" si="2"/>
        <v>0</v>
      </c>
      <c r="T25">
        <f t="shared" si="3"/>
        <v>13</v>
      </c>
    </row>
    <row r="26" spans="1:20" x14ac:dyDescent="0.3">
      <c r="A26" t="s">
        <v>40</v>
      </c>
      <c r="B26" s="1">
        <v>73442</v>
      </c>
      <c r="C26">
        <v>662</v>
      </c>
      <c r="D26">
        <v>0</v>
      </c>
      <c r="E26">
        <v>4</v>
      </c>
      <c r="F26">
        <v>4</v>
      </c>
      <c r="G26">
        <v>7</v>
      </c>
      <c r="H26">
        <v>9</v>
      </c>
      <c r="I26">
        <v>17</v>
      </c>
      <c r="K26">
        <f>H26-G26</f>
        <v>2</v>
      </c>
      <c r="M26">
        <f t="shared" si="0"/>
        <v>1.2254568230712671E-4</v>
      </c>
      <c r="N26">
        <f t="shared" si="1"/>
        <v>2.5679758308157101E-2</v>
      </c>
      <c r="P26">
        <v>0</v>
      </c>
      <c r="Q26">
        <f>(F26-E26)/E26*100</f>
        <v>0</v>
      </c>
      <c r="R26">
        <f>(G26-F26)/F26*100</f>
        <v>75</v>
      </c>
      <c r="S26">
        <f t="shared" si="2"/>
        <v>28.571428571428569</v>
      </c>
      <c r="T26">
        <f t="shared" si="3"/>
        <v>26</v>
      </c>
    </row>
    <row r="27" spans="1:20" x14ac:dyDescent="0.3">
      <c r="A27" t="s">
        <v>7</v>
      </c>
      <c r="B27" s="1">
        <v>744344</v>
      </c>
      <c r="C27" s="1">
        <v>1366</v>
      </c>
      <c r="D27">
        <v>42</v>
      </c>
      <c r="E27">
        <v>76</v>
      </c>
      <c r="F27">
        <v>96</v>
      </c>
      <c r="G27">
        <v>118</v>
      </c>
      <c r="H27">
        <v>139</v>
      </c>
      <c r="I27">
        <v>160</v>
      </c>
      <c r="J27" s="1"/>
      <c r="K27">
        <f>H27-G27</f>
        <v>21</v>
      </c>
      <c r="M27">
        <f t="shared" si="0"/>
        <v>1.8674161409240887E-4</v>
      </c>
      <c r="N27">
        <f t="shared" si="1"/>
        <v>0.1171303074670571</v>
      </c>
      <c r="P27">
        <f>(E27-D27)/D27*100</f>
        <v>80.952380952380949</v>
      </c>
      <c r="Q27">
        <f>(F27-E27)/E27*100</f>
        <v>26.315789473684209</v>
      </c>
      <c r="R27">
        <f>(G27-F27)/F27*100</f>
        <v>22.916666666666664</v>
      </c>
      <c r="S27">
        <f t="shared" si="2"/>
        <v>17.796610169491526</v>
      </c>
      <c r="T27">
        <f t="shared" si="3"/>
        <v>37</v>
      </c>
    </row>
    <row r="28" spans="1:20" x14ac:dyDescent="0.3">
      <c r="A28" t="s">
        <v>22</v>
      </c>
      <c r="B28" s="1">
        <v>50219</v>
      </c>
      <c r="C28">
        <v>410</v>
      </c>
      <c r="D28">
        <v>3</v>
      </c>
      <c r="E28">
        <v>3</v>
      </c>
      <c r="F28">
        <v>3</v>
      </c>
      <c r="G28">
        <v>4</v>
      </c>
      <c r="H28">
        <v>5</v>
      </c>
      <c r="I28">
        <v>5</v>
      </c>
      <c r="K28">
        <f>H28-G28</f>
        <v>1</v>
      </c>
      <c r="M28">
        <f t="shared" si="0"/>
        <v>9.9563910073876416E-5</v>
      </c>
      <c r="N28">
        <f t="shared" si="1"/>
        <v>1.2195121951219513E-2</v>
      </c>
      <c r="P28">
        <f>(E28-D28)/D28*100</f>
        <v>0</v>
      </c>
      <c r="Q28">
        <f>(F28-E28)/E28*100</f>
        <v>0</v>
      </c>
      <c r="R28">
        <f>(G28-F28)/F28*100</f>
        <v>33.333333333333329</v>
      </c>
      <c r="S28">
        <f t="shared" si="2"/>
        <v>25</v>
      </c>
      <c r="T28">
        <f t="shared" si="3"/>
        <v>15</v>
      </c>
    </row>
    <row r="29" spans="1:20" x14ac:dyDescent="0.3">
      <c r="A29" t="s">
        <v>1</v>
      </c>
      <c r="B29" s="1">
        <v>1339532</v>
      </c>
      <c r="C29">
        <v>453</v>
      </c>
      <c r="D29">
        <v>1234</v>
      </c>
      <c r="E29" s="1">
        <v>2442</v>
      </c>
      <c r="F29" s="1">
        <v>2869</v>
      </c>
      <c r="G29" s="1">
        <v>3285</v>
      </c>
      <c r="H29" s="1">
        <v>3914</v>
      </c>
      <c r="I29" s="1">
        <v>4657</v>
      </c>
      <c r="J29" s="1"/>
      <c r="K29">
        <f>H29-G29</f>
        <v>629</v>
      </c>
      <c r="M29">
        <f t="shared" si="0"/>
        <v>2.9219160124580824E-3</v>
      </c>
      <c r="N29">
        <f t="shared" si="1"/>
        <v>10.280353200883003</v>
      </c>
      <c r="P29">
        <f>(E29-D29)/D29*100</f>
        <v>97.893030794165313</v>
      </c>
      <c r="Q29">
        <f>(F29-E29)/E29*100</f>
        <v>17.485667485667484</v>
      </c>
      <c r="R29">
        <f>(G29-F29)/F29*100</f>
        <v>14.499825723248518</v>
      </c>
      <c r="S29">
        <f t="shared" si="2"/>
        <v>19.147640791476409</v>
      </c>
      <c r="T29">
        <f t="shared" si="3"/>
        <v>37</v>
      </c>
    </row>
    <row r="30" spans="1:20" x14ac:dyDescent="0.3">
      <c r="A30" t="s">
        <v>41</v>
      </c>
      <c r="B30" s="1">
        <v>216469</v>
      </c>
      <c r="C30" s="1">
        <v>1140</v>
      </c>
      <c r="D30">
        <v>4</v>
      </c>
      <c r="E30">
        <v>10</v>
      </c>
      <c r="F30">
        <v>10</v>
      </c>
      <c r="G30">
        <v>12</v>
      </c>
      <c r="H30">
        <v>14</v>
      </c>
      <c r="I30">
        <v>23</v>
      </c>
      <c r="K30">
        <f>H30-G30</f>
        <v>2</v>
      </c>
      <c r="M30">
        <f t="shared" si="0"/>
        <v>6.4674387556647837E-5</v>
      </c>
      <c r="N30">
        <f t="shared" si="1"/>
        <v>2.0175438596491228E-2</v>
      </c>
      <c r="P30">
        <f>(E30-D30)/D30*100</f>
        <v>150</v>
      </c>
      <c r="Q30">
        <f>(F30-E30)/E30*100</f>
        <v>0</v>
      </c>
      <c r="R30">
        <f>(G30-F30)/F30*100</f>
        <v>20</v>
      </c>
      <c r="S30">
        <f t="shared" si="2"/>
        <v>16.666666666666664</v>
      </c>
      <c r="T30">
        <f t="shared" si="3"/>
        <v>47</v>
      </c>
    </row>
    <row r="31" spans="1:20" x14ac:dyDescent="0.3">
      <c r="A31" t="s">
        <v>42</v>
      </c>
      <c r="B31" s="1">
        <v>234878</v>
      </c>
      <c r="C31" s="1">
        <v>1213</v>
      </c>
      <c r="D31">
        <v>4</v>
      </c>
      <c r="E31">
        <v>7</v>
      </c>
      <c r="F31">
        <v>7</v>
      </c>
      <c r="G31">
        <v>9</v>
      </c>
      <c r="H31">
        <v>13</v>
      </c>
      <c r="I31">
        <v>13</v>
      </c>
      <c r="K31">
        <f>H31-G31</f>
        <v>4</v>
      </c>
      <c r="M31">
        <f t="shared" si="0"/>
        <v>5.5347882730609085E-5</v>
      </c>
      <c r="N31">
        <f t="shared" si="1"/>
        <v>1.0717230008244023E-2</v>
      </c>
      <c r="P31">
        <f>(E31-D31)/D31*100</f>
        <v>75</v>
      </c>
      <c r="Q31">
        <f>(F31-E31)/E31*100</f>
        <v>0</v>
      </c>
      <c r="R31">
        <f>(G31-F31)/F31*100</f>
        <v>28.571428571428569</v>
      </c>
      <c r="S31">
        <f t="shared" si="2"/>
        <v>44.444444444444443</v>
      </c>
      <c r="T31">
        <f t="shared" si="3"/>
        <v>37</v>
      </c>
    </row>
    <row r="32" spans="1:20" x14ac:dyDescent="0.3">
      <c r="A32" t="s">
        <v>15</v>
      </c>
      <c r="B32" s="1">
        <v>467026</v>
      </c>
      <c r="C32">
        <v>806</v>
      </c>
      <c r="D32">
        <v>17</v>
      </c>
      <c r="E32">
        <v>52</v>
      </c>
      <c r="F32">
        <v>52</v>
      </c>
      <c r="G32">
        <v>65</v>
      </c>
      <c r="H32">
        <v>83</v>
      </c>
      <c r="I32">
        <v>115</v>
      </c>
      <c r="K32">
        <f>H32-G32</f>
        <v>18</v>
      </c>
      <c r="M32">
        <f t="shared" si="0"/>
        <v>1.7772029822750768E-4</v>
      </c>
      <c r="N32">
        <f t="shared" si="1"/>
        <v>0.14267990074441686</v>
      </c>
      <c r="P32">
        <f>(E32-D32)/D32*100</f>
        <v>205.88235294117646</v>
      </c>
      <c r="Q32">
        <f>(F32-E32)/E32*100</f>
        <v>0</v>
      </c>
      <c r="R32">
        <f>(G32-F32)/F32*100</f>
        <v>25</v>
      </c>
      <c r="S32">
        <f t="shared" si="2"/>
        <v>27.692307692307693</v>
      </c>
      <c r="T32">
        <f t="shared" si="3"/>
        <v>65</v>
      </c>
    </row>
    <row r="33" spans="1:20" x14ac:dyDescent="0.3">
      <c r="A33" t="s">
        <v>23</v>
      </c>
      <c r="B33" s="1">
        <v>107931</v>
      </c>
      <c r="C33">
        <v>662</v>
      </c>
      <c r="D33">
        <v>4</v>
      </c>
      <c r="E33">
        <v>6</v>
      </c>
      <c r="F33">
        <v>6</v>
      </c>
      <c r="G33">
        <v>9</v>
      </c>
      <c r="H33">
        <v>11</v>
      </c>
      <c r="I33">
        <v>14</v>
      </c>
      <c r="K33">
        <f>H33-G33</f>
        <v>2</v>
      </c>
      <c r="M33">
        <f t="shared" si="0"/>
        <v>1.0191696546867906E-4</v>
      </c>
      <c r="N33">
        <f t="shared" si="1"/>
        <v>2.1148036253776436E-2</v>
      </c>
      <c r="P33">
        <f>(E33-D33)/D33*100</f>
        <v>50</v>
      </c>
      <c r="Q33">
        <f>(F33-E33)/E33*100</f>
        <v>0</v>
      </c>
      <c r="R33">
        <f>(G33-F33)/F33*100</f>
        <v>50</v>
      </c>
      <c r="S33">
        <f t="shared" si="2"/>
        <v>22.222222222222221</v>
      </c>
      <c r="T33">
        <f t="shared" si="3"/>
        <v>31</v>
      </c>
    </row>
    <row r="34" spans="1:20" x14ac:dyDescent="0.3">
      <c r="A34" t="s">
        <v>6</v>
      </c>
      <c r="B34" s="1">
        <v>372813</v>
      </c>
      <c r="C34">
        <v>839</v>
      </c>
      <c r="D34">
        <v>163</v>
      </c>
      <c r="E34">
        <v>389</v>
      </c>
      <c r="F34">
        <v>498</v>
      </c>
      <c r="G34">
        <v>638</v>
      </c>
      <c r="H34">
        <v>751</v>
      </c>
      <c r="I34">
        <v>910</v>
      </c>
      <c r="K34">
        <f>H34-G34</f>
        <v>113</v>
      </c>
      <c r="M34">
        <f t="shared" si="0"/>
        <v>2.0144147333918077E-3</v>
      </c>
      <c r="N34">
        <f t="shared" si="1"/>
        <v>1.0846245530393326</v>
      </c>
      <c r="P34">
        <f>(E34-D34)/D34*100</f>
        <v>138.65030674846625</v>
      </c>
      <c r="Q34">
        <f>(F34-E34)/E34*100</f>
        <v>28.020565552699228</v>
      </c>
      <c r="R34">
        <f>(G34-F34)/F34*100</f>
        <v>28.112449799196789</v>
      </c>
      <c r="S34">
        <f t="shared" si="2"/>
        <v>17.711598746081506</v>
      </c>
      <c r="T34">
        <f t="shared" si="3"/>
        <v>53</v>
      </c>
    </row>
    <row r="35" spans="1:20" x14ac:dyDescent="0.3">
      <c r="A35" t="s">
        <v>52</v>
      </c>
      <c r="B35" s="1">
        <v>42883</v>
      </c>
      <c r="C35">
        <v>817</v>
      </c>
      <c r="D35">
        <v>0</v>
      </c>
      <c r="E35">
        <v>0</v>
      </c>
      <c r="F35">
        <v>0</v>
      </c>
      <c r="G35">
        <v>2</v>
      </c>
      <c r="H35">
        <v>2</v>
      </c>
      <c r="I35">
        <v>3</v>
      </c>
      <c r="K35">
        <f>H35-G35</f>
        <v>0</v>
      </c>
      <c r="M35">
        <f t="shared" si="0"/>
        <v>4.6638528088053541E-5</v>
      </c>
      <c r="N35">
        <f t="shared" si="1"/>
        <v>3.6719706242350062E-3</v>
      </c>
      <c r="P35">
        <v>0</v>
      </c>
      <c r="Q35">
        <v>0</v>
      </c>
      <c r="R35">
        <v>0</v>
      </c>
      <c r="S35">
        <f t="shared" si="2"/>
        <v>0</v>
      </c>
      <c r="T35">
        <f t="shared" si="3"/>
        <v>0</v>
      </c>
    </row>
    <row r="36" spans="1:20" x14ac:dyDescent="0.3">
      <c r="A36" t="s">
        <v>43</v>
      </c>
      <c r="B36" s="1">
        <v>122109</v>
      </c>
      <c r="C36" s="1">
        <v>1312</v>
      </c>
      <c r="D36">
        <v>0</v>
      </c>
      <c r="E36" s="1">
        <v>1</v>
      </c>
      <c r="F36">
        <v>1</v>
      </c>
      <c r="G36">
        <v>2</v>
      </c>
      <c r="H36">
        <v>4</v>
      </c>
      <c r="I36">
        <v>4</v>
      </c>
      <c r="K36">
        <f>H36-G36</f>
        <v>2</v>
      </c>
      <c r="M36">
        <f t="shared" si="0"/>
        <v>3.2757618193581142E-5</v>
      </c>
      <c r="N36">
        <f t="shared" si="1"/>
        <v>3.0487804878048782E-3</v>
      </c>
      <c r="P36">
        <v>0</v>
      </c>
      <c r="Q36">
        <f>(F36-E36)/E36*100</f>
        <v>0</v>
      </c>
      <c r="R36">
        <f>(G36-F36)/F36*100</f>
        <v>100</v>
      </c>
      <c r="S36">
        <f t="shared" si="2"/>
        <v>100</v>
      </c>
      <c r="T36">
        <f t="shared" si="3"/>
        <v>50</v>
      </c>
    </row>
    <row r="37" spans="1:20" x14ac:dyDescent="0.3">
      <c r="A37" t="s">
        <v>44</v>
      </c>
      <c r="B37" s="1">
        <v>62259</v>
      </c>
      <c r="C37" s="1">
        <v>1003</v>
      </c>
      <c r="D37">
        <v>0</v>
      </c>
      <c r="E37">
        <v>1</v>
      </c>
      <c r="F37">
        <v>1</v>
      </c>
      <c r="G37">
        <v>2</v>
      </c>
      <c r="H37">
        <v>3</v>
      </c>
      <c r="I37">
        <v>5</v>
      </c>
      <c r="K37">
        <f>H37-G37</f>
        <v>1</v>
      </c>
      <c r="M37">
        <f t="shared" si="0"/>
        <v>4.8185804462005495E-5</v>
      </c>
      <c r="N37">
        <f t="shared" si="1"/>
        <v>4.9850448654037887E-3</v>
      </c>
      <c r="P37">
        <v>0</v>
      </c>
      <c r="Q37">
        <f>(F37-E37)/E37*100</f>
        <v>0</v>
      </c>
      <c r="R37">
        <f>(G37-F37)/F37*100</f>
        <v>100</v>
      </c>
      <c r="S37">
        <f t="shared" si="2"/>
        <v>50</v>
      </c>
      <c r="T37">
        <f t="shared" si="3"/>
        <v>38</v>
      </c>
    </row>
    <row r="38" spans="1:20" x14ac:dyDescent="0.3">
      <c r="A38" t="s">
        <v>14</v>
      </c>
      <c r="B38" s="1">
        <v>99710</v>
      </c>
      <c r="C38">
        <v>246</v>
      </c>
      <c r="D38">
        <v>22</v>
      </c>
      <c r="E38">
        <v>45</v>
      </c>
      <c r="F38">
        <v>45</v>
      </c>
      <c r="G38">
        <v>84</v>
      </c>
      <c r="H38">
        <v>94</v>
      </c>
      <c r="I38">
        <v>111</v>
      </c>
      <c r="K38">
        <f>H38-G38</f>
        <v>10</v>
      </c>
      <c r="M38">
        <f t="shared" si="0"/>
        <v>9.4273392839233779E-4</v>
      </c>
      <c r="N38">
        <f t="shared" si="1"/>
        <v>0.45121951219512196</v>
      </c>
      <c r="P38">
        <f>(E38-D38)/D38*100</f>
        <v>104.54545454545455</v>
      </c>
      <c r="Q38">
        <f>(F38-E38)/E38*100</f>
        <v>0</v>
      </c>
      <c r="R38">
        <f>(G38-F38)/F38*100</f>
        <v>86.666666666666671</v>
      </c>
      <c r="S38">
        <f t="shared" si="2"/>
        <v>11.904761904761903</v>
      </c>
      <c r="T38">
        <f t="shared" si="3"/>
        <v>51</v>
      </c>
    </row>
    <row r="39" spans="1:20" x14ac:dyDescent="0.3">
      <c r="A39" t="s">
        <v>24</v>
      </c>
      <c r="B39" s="1">
        <v>159429</v>
      </c>
      <c r="C39">
        <v>665</v>
      </c>
      <c r="D39">
        <v>20</v>
      </c>
      <c r="E39">
        <v>29</v>
      </c>
      <c r="F39">
        <v>29</v>
      </c>
      <c r="G39">
        <v>31</v>
      </c>
      <c r="H39">
        <v>32</v>
      </c>
      <c r="I39">
        <v>35</v>
      </c>
      <c r="J39" s="1"/>
      <c r="K39">
        <f>H39-G39</f>
        <v>1</v>
      </c>
      <c r="M39">
        <f t="shared" si="0"/>
        <v>2.0071630631817298E-4</v>
      </c>
      <c r="N39">
        <f t="shared" si="1"/>
        <v>5.2631578947368418E-2</v>
      </c>
      <c r="P39">
        <f>(E39-D39)/D39*100</f>
        <v>45</v>
      </c>
      <c r="Q39">
        <f>(F39-E39)/E39*100</f>
        <v>0</v>
      </c>
      <c r="R39">
        <f>(G39-F39)/F39*100</f>
        <v>6.8965517241379306</v>
      </c>
      <c r="S39">
        <f t="shared" si="2"/>
        <v>3.225806451612903</v>
      </c>
      <c r="T39">
        <f t="shared" si="3"/>
        <v>14</v>
      </c>
    </row>
    <row r="40" spans="1:20" x14ac:dyDescent="0.3">
      <c r="A40" t="s">
        <v>4</v>
      </c>
      <c r="B40" s="1">
        <v>311687</v>
      </c>
      <c r="C40">
        <v>199</v>
      </c>
      <c r="D40">
        <v>262</v>
      </c>
      <c r="E40">
        <v>592</v>
      </c>
      <c r="F40">
        <v>671</v>
      </c>
      <c r="G40">
        <v>968</v>
      </c>
      <c r="H40">
        <v>1197</v>
      </c>
      <c r="I40">
        <v>1457</v>
      </c>
      <c r="K40">
        <f>H40-G40</f>
        <v>229</v>
      </c>
      <c r="M40">
        <f t="shared" si="0"/>
        <v>3.8403911616461386E-3</v>
      </c>
      <c r="N40">
        <f t="shared" si="1"/>
        <v>7.3216080402010046</v>
      </c>
      <c r="P40">
        <f>(E40-D40)/D40*100</f>
        <v>125.95419847328245</v>
      </c>
      <c r="Q40">
        <f>(F40-E40)/E40*100</f>
        <v>13.344594594594595</v>
      </c>
      <c r="R40">
        <f>(G40-F40)/F40*100</f>
        <v>44.26229508196721</v>
      </c>
      <c r="S40">
        <f t="shared" si="2"/>
        <v>23.65702479338843</v>
      </c>
      <c r="T40">
        <f t="shared" si="3"/>
        <v>52</v>
      </c>
    </row>
    <row r="41" spans="1:20" x14ac:dyDescent="0.3">
      <c r="A41" t="s">
        <v>46</v>
      </c>
      <c r="B41" s="1">
        <v>111944</v>
      </c>
      <c r="C41" s="1">
        <v>2821</v>
      </c>
      <c r="D41">
        <v>0</v>
      </c>
      <c r="E41">
        <v>1</v>
      </c>
      <c r="F41">
        <v>1</v>
      </c>
      <c r="G41">
        <v>1</v>
      </c>
      <c r="H41">
        <v>2</v>
      </c>
      <c r="I41">
        <v>3</v>
      </c>
      <c r="K41">
        <f>H41-G41</f>
        <v>1</v>
      </c>
      <c r="M41">
        <f t="shared" si="0"/>
        <v>1.7866075895090402E-5</v>
      </c>
      <c r="N41">
        <f t="shared" si="1"/>
        <v>1.0634526763559022E-3</v>
      </c>
      <c r="P41">
        <v>0</v>
      </c>
      <c r="Q41">
        <f>(F41-E41)/E41*100</f>
        <v>0</v>
      </c>
      <c r="R41">
        <f>(G41-F41)/F41*100</f>
        <v>0</v>
      </c>
      <c r="S41">
        <f t="shared" si="2"/>
        <v>100</v>
      </c>
      <c r="T41">
        <f t="shared" si="3"/>
        <v>25</v>
      </c>
    </row>
    <row r="42" spans="1:20" x14ac:dyDescent="0.3">
      <c r="A42" t="s">
        <v>8</v>
      </c>
      <c r="B42" s="1">
        <v>219607</v>
      </c>
      <c r="C42">
        <v>844</v>
      </c>
      <c r="D42">
        <v>35</v>
      </c>
      <c r="E42">
        <v>53</v>
      </c>
      <c r="F42">
        <v>53</v>
      </c>
      <c r="G42">
        <v>64</v>
      </c>
      <c r="H42">
        <v>73</v>
      </c>
      <c r="I42">
        <v>82</v>
      </c>
      <c r="K42">
        <f>H42-G42</f>
        <v>9</v>
      </c>
      <c r="M42">
        <f t="shared" si="0"/>
        <v>3.324119905103207E-4</v>
      </c>
      <c r="N42">
        <f t="shared" si="1"/>
        <v>9.7156398104265407E-2</v>
      </c>
      <c r="P42">
        <f>(E42-D42)/D42*100</f>
        <v>51.428571428571423</v>
      </c>
      <c r="Q42">
        <f>(F42-E42)/E42*100</f>
        <v>0</v>
      </c>
      <c r="R42">
        <f>(G42-F42)/F42*100</f>
        <v>20.754716981132077</v>
      </c>
      <c r="S42">
        <f t="shared" si="2"/>
        <v>14.0625</v>
      </c>
      <c r="T42">
        <f t="shared" si="3"/>
        <v>22</v>
      </c>
    </row>
    <row r="43" spans="1:20" x14ac:dyDescent="0.3">
      <c r="A43" t="s">
        <v>11</v>
      </c>
      <c r="B43" s="1">
        <v>154727</v>
      </c>
      <c r="C43">
        <v>210</v>
      </c>
      <c r="D43">
        <v>32</v>
      </c>
      <c r="E43">
        <v>44</v>
      </c>
      <c r="F43">
        <v>44</v>
      </c>
      <c r="G43">
        <v>55</v>
      </c>
      <c r="H43">
        <v>62</v>
      </c>
      <c r="I43">
        <v>66</v>
      </c>
      <c r="K43">
        <f>H43-G43</f>
        <v>7</v>
      </c>
      <c r="M43">
        <f t="shared" si="0"/>
        <v>4.0070575917583874E-4</v>
      </c>
      <c r="N43">
        <f t="shared" si="1"/>
        <v>0.31428571428571428</v>
      </c>
      <c r="P43">
        <f>(E43-D43)/D43*100</f>
        <v>37.5</v>
      </c>
      <c r="Q43">
        <f>(F43-E43)/E43*100</f>
        <v>0</v>
      </c>
      <c r="R43">
        <f>(G43-F43)/F43*100</f>
        <v>25</v>
      </c>
      <c r="S43">
        <f t="shared" si="2"/>
        <v>12.727272727272727</v>
      </c>
      <c r="T43">
        <f t="shared" si="3"/>
        <v>19</v>
      </c>
    </row>
    <row r="44" spans="1:20" x14ac:dyDescent="0.3">
      <c r="A44" t="s">
        <v>45</v>
      </c>
      <c r="B44" s="1">
        <v>32749</v>
      </c>
      <c r="C44">
        <v>626</v>
      </c>
      <c r="D44">
        <v>1</v>
      </c>
      <c r="E44">
        <v>1</v>
      </c>
      <c r="F44">
        <v>1</v>
      </c>
      <c r="G44">
        <v>2</v>
      </c>
      <c r="H44">
        <v>2</v>
      </c>
      <c r="I44">
        <v>3</v>
      </c>
      <c r="K44">
        <f>H44-G44</f>
        <v>0</v>
      </c>
      <c r="M44">
        <f t="shared" si="0"/>
        <v>6.1070567040214963E-5</v>
      </c>
      <c r="N44">
        <f t="shared" si="1"/>
        <v>4.7923322683706068E-3</v>
      </c>
      <c r="P44">
        <f>(E44-D44)/D44*100</f>
        <v>0</v>
      </c>
      <c r="Q44">
        <f>(F44-E44)/E44*100</f>
        <v>0</v>
      </c>
      <c r="R44">
        <f>(G44-F44)/F44*100</f>
        <v>100</v>
      </c>
      <c r="S44">
        <f t="shared" si="2"/>
        <v>0</v>
      </c>
      <c r="T44">
        <f t="shared" si="3"/>
        <v>25</v>
      </c>
    </row>
    <row r="45" spans="1:20" x14ac:dyDescent="0.3">
      <c r="A45" t="s">
        <v>55</v>
      </c>
      <c r="B45" s="1">
        <v>18343</v>
      </c>
      <c r="C45">
        <v>342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 s="1"/>
      <c r="K45">
        <f>H45-G45</f>
        <v>0</v>
      </c>
      <c r="M45">
        <f t="shared" si="0"/>
        <v>0</v>
      </c>
      <c r="N45">
        <f t="shared" si="1"/>
        <v>0</v>
      </c>
      <c r="P45">
        <v>0</v>
      </c>
      <c r="Q45">
        <v>0</v>
      </c>
      <c r="R45">
        <v>0</v>
      </c>
      <c r="S45">
        <v>0</v>
      </c>
      <c r="T45">
        <f t="shared" si="3"/>
        <v>0</v>
      </c>
    </row>
    <row r="46" spans="1:20" x14ac:dyDescent="0.3">
      <c r="A46" t="s">
        <v>56</v>
      </c>
      <c r="B46" s="1">
        <v>35251</v>
      </c>
      <c r="C46">
        <v>325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K46">
        <f>H46-G46</f>
        <v>0</v>
      </c>
      <c r="M46">
        <f t="shared" si="0"/>
        <v>0</v>
      </c>
      <c r="N46">
        <f t="shared" si="1"/>
        <v>0</v>
      </c>
      <c r="P46">
        <v>0</v>
      </c>
      <c r="Q46">
        <v>0</v>
      </c>
      <c r="R46">
        <v>0</v>
      </c>
      <c r="S46">
        <v>0</v>
      </c>
      <c r="T46">
        <f t="shared" si="3"/>
        <v>0</v>
      </c>
    </row>
    <row r="47" spans="1:20" x14ac:dyDescent="0.3">
      <c r="A47" t="s">
        <v>47</v>
      </c>
      <c r="B47" s="1">
        <v>98990</v>
      </c>
      <c r="C47" s="1">
        <v>1404</v>
      </c>
      <c r="D47">
        <v>2</v>
      </c>
      <c r="E47">
        <v>4</v>
      </c>
      <c r="F47">
        <v>4</v>
      </c>
      <c r="G47">
        <v>8</v>
      </c>
      <c r="H47">
        <v>11</v>
      </c>
      <c r="I47">
        <v>12</v>
      </c>
      <c r="K47">
        <f>H47-G47</f>
        <v>3</v>
      </c>
      <c r="M47">
        <f t="shared" si="0"/>
        <v>1.1112233558945348E-4</v>
      </c>
      <c r="N47">
        <f t="shared" si="1"/>
        <v>8.5470085470085479E-3</v>
      </c>
      <c r="P47">
        <f>(E47-D47)/D47*100</f>
        <v>100</v>
      </c>
      <c r="Q47">
        <f>(F47-E47)/E47*100</f>
        <v>0</v>
      </c>
      <c r="R47">
        <f>(G47-F47)/F47*100</f>
        <v>100</v>
      </c>
      <c r="S47">
        <f t="shared" si="2"/>
        <v>37.5</v>
      </c>
      <c r="T47">
        <f t="shared" si="3"/>
        <v>59</v>
      </c>
    </row>
    <row r="48" spans="1:20" x14ac:dyDescent="0.3">
      <c r="A48" t="s">
        <v>2</v>
      </c>
      <c r="B48" s="1">
        <v>1493350</v>
      </c>
      <c r="C48" s="1">
        <v>2373</v>
      </c>
      <c r="D48">
        <v>662</v>
      </c>
      <c r="E48" s="1">
        <v>1458</v>
      </c>
      <c r="F48" s="1">
        <v>1880</v>
      </c>
      <c r="G48" s="1">
        <v>2260</v>
      </c>
      <c r="H48" s="1">
        <v>2735</v>
      </c>
      <c r="I48" s="1">
        <v>3385</v>
      </c>
      <c r="K48">
        <f>H48-G48</f>
        <v>475</v>
      </c>
      <c r="M48">
        <f t="shared" si="0"/>
        <v>1.8314527739645764E-3</v>
      </c>
      <c r="N48">
        <f t="shared" si="1"/>
        <v>1.426464391066161</v>
      </c>
      <c r="P48">
        <f>(E48-D48)/D48*100</f>
        <v>120.24169184290029</v>
      </c>
      <c r="Q48">
        <f>(F48-E48)/E48*100</f>
        <v>28.943758573388202</v>
      </c>
      <c r="R48">
        <f>(G48-F48)/F48*100</f>
        <v>20.212765957446805</v>
      </c>
      <c r="S48">
        <f t="shared" si="2"/>
        <v>21.017699115044248</v>
      </c>
      <c r="T48">
        <f t="shared" si="3"/>
        <v>48</v>
      </c>
    </row>
    <row r="49" spans="1:20" x14ac:dyDescent="0.3">
      <c r="A49" t="s">
        <v>25</v>
      </c>
      <c r="B49" s="1">
        <v>77547</v>
      </c>
      <c r="C49">
        <v>997</v>
      </c>
      <c r="D49">
        <v>12</v>
      </c>
      <c r="E49">
        <v>23</v>
      </c>
      <c r="F49">
        <v>23</v>
      </c>
      <c r="G49">
        <v>39</v>
      </c>
      <c r="H49">
        <v>53</v>
      </c>
      <c r="I49">
        <v>64</v>
      </c>
      <c r="K49">
        <f>H49-G49</f>
        <v>14</v>
      </c>
      <c r="M49">
        <f t="shared" si="0"/>
        <v>6.8345648445458879E-4</v>
      </c>
      <c r="N49">
        <f t="shared" si="1"/>
        <v>6.4192577733199599E-2</v>
      </c>
      <c r="P49">
        <f>(E49-D49)/D49*100</f>
        <v>91.666666666666657</v>
      </c>
      <c r="Q49">
        <f>(F49-E49)/E49*100</f>
        <v>0</v>
      </c>
      <c r="R49">
        <f>(G49-F49)/F49*100</f>
        <v>69.565217391304344</v>
      </c>
      <c r="S49">
        <f t="shared" si="2"/>
        <v>35.897435897435898</v>
      </c>
      <c r="T49">
        <f t="shared" si="3"/>
        <v>49</v>
      </c>
    </row>
    <row r="50" spans="1:20" x14ac:dyDescent="0.3">
      <c r="A50" t="s">
        <v>21</v>
      </c>
      <c r="B50" s="1">
        <v>51125</v>
      </c>
      <c r="C50">
        <v>523</v>
      </c>
      <c r="D50">
        <v>1</v>
      </c>
      <c r="E50">
        <v>1</v>
      </c>
      <c r="F50">
        <v>1</v>
      </c>
      <c r="G50">
        <v>1</v>
      </c>
      <c r="H50">
        <v>2</v>
      </c>
      <c r="I50">
        <v>2</v>
      </c>
      <c r="K50">
        <f>H50-G50</f>
        <v>1</v>
      </c>
      <c r="M50">
        <f t="shared" si="0"/>
        <v>3.9119804400977993E-5</v>
      </c>
      <c r="N50">
        <f t="shared" si="1"/>
        <v>3.8240917782026767E-3</v>
      </c>
      <c r="P50">
        <f>(E50-D50)/D50*100</f>
        <v>0</v>
      </c>
      <c r="Q50">
        <f>(F50-E50)/E50*100</f>
        <v>0</v>
      </c>
      <c r="R50">
        <f>(G50-F50)/F50*100</f>
        <v>0</v>
      </c>
      <c r="S50">
        <f t="shared" si="2"/>
        <v>100</v>
      </c>
      <c r="T50">
        <f t="shared" si="3"/>
        <v>25</v>
      </c>
    </row>
    <row r="51" spans="1:20" x14ac:dyDescent="0.3">
      <c r="A51" t="s">
        <v>16</v>
      </c>
      <c r="B51" s="1">
        <v>101564</v>
      </c>
      <c r="C51">
        <v>476</v>
      </c>
      <c r="D51">
        <v>11</v>
      </c>
      <c r="E51">
        <v>15</v>
      </c>
      <c r="F51">
        <v>15</v>
      </c>
      <c r="G51">
        <v>16</v>
      </c>
      <c r="H51">
        <v>22</v>
      </c>
      <c r="I51">
        <v>26</v>
      </c>
      <c r="K51">
        <f>H51-G51</f>
        <v>6</v>
      </c>
      <c r="M51">
        <f t="shared" si="0"/>
        <v>2.1661218542003071E-4</v>
      </c>
      <c r="N51">
        <f t="shared" si="1"/>
        <v>5.4621848739495799E-2</v>
      </c>
      <c r="P51">
        <f>(E51-D51)/D51*100</f>
        <v>36.363636363636367</v>
      </c>
      <c r="Q51">
        <f>(F51-E51)/E51*100</f>
        <v>0</v>
      </c>
      <c r="R51">
        <f>(G51-F51)/F51*100</f>
        <v>6.666666666666667</v>
      </c>
      <c r="S51">
        <f t="shared" si="2"/>
        <v>37.5</v>
      </c>
      <c r="T51">
        <f t="shared" si="3"/>
        <v>20</v>
      </c>
    </row>
    <row r="52" spans="1:20" x14ac:dyDescent="0.3">
      <c r="A52" t="s">
        <v>9</v>
      </c>
      <c r="B52" s="1">
        <v>182493</v>
      </c>
      <c r="C52" s="1">
        <v>1161</v>
      </c>
      <c r="D52">
        <v>18</v>
      </c>
      <c r="E52">
        <v>35</v>
      </c>
      <c r="F52">
        <v>35</v>
      </c>
      <c r="G52">
        <v>65</v>
      </c>
      <c r="H52">
        <v>78</v>
      </c>
      <c r="I52">
        <v>98</v>
      </c>
      <c r="K52">
        <f>H52-G52</f>
        <v>13</v>
      </c>
      <c r="M52">
        <f t="shared" si="0"/>
        <v>4.2741365422235372E-4</v>
      </c>
      <c r="N52">
        <f t="shared" si="1"/>
        <v>8.4409991386735578E-2</v>
      </c>
      <c r="P52">
        <f>(E52-D52)/D52*100</f>
        <v>94.444444444444443</v>
      </c>
      <c r="Q52">
        <f>(F52-E52)/E52*100</f>
        <v>0</v>
      </c>
      <c r="R52">
        <f>(G52-F52)/F52*100</f>
        <v>85.714285714285708</v>
      </c>
      <c r="S52">
        <f t="shared" si="2"/>
        <v>20</v>
      </c>
      <c r="T52">
        <f t="shared" si="3"/>
        <v>50</v>
      </c>
    </row>
    <row r="53" spans="1:20" x14ac:dyDescent="0.3">
      <c r="A53" t="s">
        <v>31</v>
      </c>
      <c r="B53" s="1">
        <v>65707</v>
      </c>
      <c r="C53">
        <v>870</v>
      </c>
      <c r="D53">
        <v>1</v>
      </c>
      <c r="E53">
        <v>2</v>
      </c>
      <c r="F53">
        <v>2</v>
      </c>
      <c r="G53">
        <v>2</v>
      </c>
      <c r="H53">
        <v>2</v>
      </c>
      <c r="I53">
        <v>8</v>
      </c>
      <c r="J53" s="1"/>
      <c r="K53">
        <f>H53-G53</f>
        <v>0</v>
      </c>
      <c r="M53">
        <f t="shared" si="0"/>
        <v>3.0438157273958636E-5</v>
      </c>
      <c r="N53">
        <f t="shared" si="1"/>
        <v>9.1954022988505746E-3</v>
      </c>
      <c r="P53">
        <f>(E53-D53)/D53*100</f>
        <v>100</v>
      </c>
      <c r="Q53">
        <f>(F53-E53)/E53*100</f>
        <v>0</v>
      </c>
      <c r="R53">
        <f>(G53-F53)/F53*100</f>
        <v>0</v>
      </c>
      <c r="S53">
        <f t="shared" si="2"/>
        <v>0</v>
      </c>
      <c r="T53">
        <f t="shared" si="3"/>
        <v>25</v>
      </c>
    </row>
    <row r="54" spans="1:20" x14ac:dyDescent="0.3">
      <c r="A54" t="s">
        <v>32</v>
      </c>
      <c r="B54" s="1">
        <v>63216</v>
      </c>
      <c r="C54">
        <v>846</v>
      </c>
      <c r="D54">
        <v>1</v>
      </c>
      <c r="E54">
        <v>3</v>
      </c>
      <c r="F54">
        <v>3</v>
      </c>
      <c r="G54">
        <v>4</v>
      </c>
      <c r="H54">
        <v>4</v>
      </c>
      <c r="I54">
        <v>6</v>
      </c>
      <c r="K54">
        <f>H54-G54</f>
        <v>0</v>
      </c>
      <c r="M54">
        <f t="shared" si="0"/>
        <v>6.3275120222728426E-5</v>
      </c>
      <c r="N54">
        <f t="shared" si="1"/>
        <v>7.0921985815602835E-3</v>
      </c>
      <c r="P54">
        <f>(E54-D54)/D54*100</f>
        <v>200</v>
      </c>
      <c r="Q54">
        <f>(F54-E54)/E54*100</f>
        <v>0</v>
      </c>
      <c r="R54">
        <f>(G54-F54)/F54*100</f>
        <v>33.333333333333329</v>
      </c>
      <c r="S54">
        <f t="shared" si="2"/>
        <v>0</v>
      </c>
      <c r="T54">
        <f t="shared" si="3"/>
        <v>58</v>
      </c>
    </row>
    <row r="55" spans="1:20" x14ac:dyDescent="0.3">
      <c r="A55" t="s">
        <v>48</v>
      </c>
      <c r="B55" s="1">
        <v>93772</v>
      </c>
      <c r="C55" s="1">
        <v>1384</v>
      </c>
      <c r="D55">
        <v>3</v>
      </c>
      <c r="E55">
        <v>6</v>
      </c>
      <c r="F55">
        <v>6</v>
      </c>
      <c r="G55">
        <v>7</v>
      </c>
      <c r="H55">
        <v>8</v>
      </c>
      <c r="I55">
        <v>11</v>
      </c>
      <c r="K55">
        <f>H55-G55</f>
        <v>1</v>
      </c>
      <c r="M55">
        <f t="shared" si="0"/>
        <v>8.5313313142515893E-5</v>
      </c>
      <c r="N55">
        <f t="shared" si="1"/>
        <v>7.9479768786127163E-3</v>
      </c>
      <c r="P55">
        <f>(E55-D55)/D55*100</f>
        <v>100</v>
      </c>
      <c r="Q55">
        <f>(F55-E55)/E55*100</f>
        <v>0</v>
      </c>
      <c r="R55">
        <f>(G55-F55)/F55*100</f>
        <v>16.666666666666664</v>
      </c>
      <c r="S55">
        <f t="shared" si="2"/>
        <v>14.285714285714285</v>
      </c>
      <c r="T55">
        <f t="shared" si="3"/>
        <v>33</v>
      </c>
    </row>
    <row r="56" spans="1:20" x14ac:dyDescent="0.3">
      <c r="A56" t="s">
        <v>0</v>
      </c>
      <c r="B56" s="1">
        <v>949113</v>
      </c>
      <c r="C56">
        <v>500</v>
      </c>
      <c r="D56">
        <v>1387</v>
      </c>
      <c r="E56" s="1">
        <v>2894</v>
      </c>
      <c r="F56" s="1">
        <v>3891</v>
      </c>
      <c r="G56" s="1">
        <v>4691</v>
      </c>
      <c r="H56" s="1">
        <v>5944</v>
      </c>
      <c r="I56" s="1">
        <v>7187</v>
      </c>
      <c r="K56">
        <f>H56-G56</f>
        <v>1253</v>
      </c>
      <c r="M56">
        <f t="shared" si="0"/>
        <v>6.2626894795456385E-3</v>
      </c>
      <c r="N56">
        <f t="shared" si="1"/>
        <v>14.374000000000001</v>
      </c>
      <c r="P56">
        <f>(E56-D56)/D56*100</f>
        <v>108.65176640230713</v>
      </c>
      <c r="Q56">
        <f>(F56-E56)/E56*100</f>
        <v>34.450587422252937</v>
      </c>
      <c r="R56">
        <f>(G56-F56)/F56*100</f>
        <v>20.560267283474683</v>
      </c>
      <c r="S56">
        <f t="shared" si="2"/>
        <v>26.710722660413559</v>
      </c>
      <c r="T56">
        <f t="shared" si="3"/>
        <v>48</v>
      </c>
    </row>
    <row r="57" spans="1:20" x14ac:dyDescent="0.3">
      <c r="A57" t="s">
        <v>26</v>
      </c>
      <c r="B57" s="1">
        <v>42155</v>
      </c>
      <c r="C57">
        <v>596</v>
      </c>
      <c r="D57">
        <v>2</v>
      </c>
      <c r="E57">
        <v>4</v>
      </c>
      <c r="F57">
        <v>4</v>
      </c>
      <c r="G57">
        <v>4</v>
      </c>
      <c r="H57">
        <v>7</v>
      </c>
      <c r="I57">
        <v>7</v>
      </c>
      <c r="K57">
        <f>H57-G57</f>
        <v>3</v>
      </c>
      <c r="M57">
        <f t="shared" si="0"/>
        <v>1.660538488909975E-4</v>
      </c>
      <c r="N57">
        <f t="shared" si="1"/>
        <v>1.1744966442953021E-2</v>
      </c>
      <c r="P57">
        <f>(E57-D57)/D57*100</f>
        <v>100</v>
      </c>
      <c r="Q57">
        <f>(F57-E57)/E57*100</f>
        <v>0</v>
      </c>
      <c r="R57">
        <f>(G57-F57)/F57*100</f>
        <v>0</v>
      </c>
      <c r="S57">
        <f t="shared" si="2"/>
        <v>75</v>
      </c>
      <c r="T57">
        <f t="shared" si="3"/>
        <v>44</v>
      </c>
    </row>
    <row r="58" spans="1:20" x14ac:dyDescent="0.3">
      <c r="A58" t="s">
        <v>57</v>
      </c>
      <c r="B58" s="1">
        <v>25348</v>
      </c>
      <c r="C58">
        <v>376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K58">
        <f>H58-G58</f>
        <v>0</v>
      </c>
      <c r="M58">
        <f t="shared" si="0"/>
        <v>0</v>
      </c>
      <c r="N58">
        <f t="shared" si="1"/>
        <v>0</v>
      </c>
      <c r="P58">
        <v>0</v>
      </c>
      <c r="Q58">
        <v>0</v>
      </c>
      <c r="R58">
        <v>0</v>
      </c>
      <c r="S58">
        <v>0</v>
      </c>
      <c r="T58">
        <f t="shared" si="3"/>
        <v>0</v>
      </c>
    </row>
    <row r="59" spans="1:20" x14ac:dyDescent="0.3">
      <c r="A59" t="s">
        <v>58</v>
      </c>
      <c r="B59" s="1">
        <v>8175133</v>
      </c>
      <c r="C59">
        <v>468.88</v>
      </c>
      <c r="D59" s="1">
        <v>6211</v>
      </c>
      <c r="E59">
        <v>12305</v>
      </c>
      <c r="F59">
        <v>14904</v>
      </c>
      <c r="G59">
        <v>17856</v>
      </c>
      <c r="H59">
        <v>21393</v>
      </c>
      <c r="I59">
        <v>25398</v>
      </c>
      <c r="K59">
        <f>H59-G59</f>
        <v>3537</v>
      </c>
      <c r="M59">
        <f t="shared" si="0"/>
        <v>2.6168381603088294E-3</v>
      </c>
      <c r="N59">
        <f t="shared" si="1"/>
        <v>54.167377580617639</v>
      </c>
      <c r="P59">
        <f>(E59-D59)/D59*100</f>
        <v>98.116245371115767</v>
      </c>
      <c r="Q59">
        <f>(F59-E59)/E59*100</f>
        <v>21.121495327102803</v>
      </c>
      <c r="R59">
        <f>(G59-F59)/F59*100</f>
        <v>19.806763285024154</v>
      </c>
      <c r="S59">
        <f t="shared" si="2"/>
        <v>19.808467741935484</v>
      </c>
      <c r="T59">
        <f t="shared" si="3"/>
        <v>40</v>
      </c>
    </row>
    <row r="61" spans="1:20" x14ac:dyDescent="0.3">
      <c r="J61" s="1"/>
    </row>
    <row r="70" spans="5:7" x14ac:dyDescent="0.3">
      <c r="E70" s="1"/>
      <c r="F70" s="1"/>
      <c r="G7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firas gerges</dc:creator>
  <cp:lastModifiedBy>firas gerges</cp:lastModifiedBy>
  <dcterms:created xsi:type="dcterms:W3CDTF">2015-06-05T18:17:20Z</dcterms:created>
  <dcterms:modified xsi:type="dcterms:W3CDTF">2020-03-28T19:11:24Z</dcterms:modified>
</cp:coreProperties>
</file>