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<sst xmlns="http://schemas.openxmlformats.org/spreadsheetml/2006/main" count="81" uniqueCount="56">
  <si>
    <t>Task Name</t>
  </si>
  <si>
    <t>Duration</t>
  </si>
  <si>
    <t>Start Date</t>
  </si>
  <si>
    <t>Finish Date</t>
  </si>
  <si>
    <t>PIC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</si>
  <si>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</si>
  <si>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</si>
  <si>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</si>
  <si>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</si>
  <si>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</si>
  <si>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</si>
  <si>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</si>
  <si>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</si>
  <si>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</si>
  <si>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Requirement Identification / Scope Clarification</t>
  </si>
  <si>
    <t>PM, BA</t>
  </si>
  <si>
    <t>Complete</t>
  </si>
  <si>
    <t>Business Case Document (CBA)</t>
  </si>
  <si>
    <t>BA</t>
  </si>
  <si>
    <t>CBA Approval</t>
  </si>
  <si>
    <t>All Related Parties</t>
  </si>
  <si>
    <t>Not Yet</t>
  </si>
  <si>
    <t>Market Research</t>
  </si>
  <si>
    <t>Product, Marketing</t>
  </si>
  <si>
    <t>In Progress</t>
  </si>
  <si>
    <t>Segmentation Product</t>
  </si>
  <si>
    <t>Manual Book</t>
  </si>
  <si>
    <t>PM, CEO</t>
  </si>
  <si>
    <t>Technical Requirement</t>
  </si>
  <si>
    <t>BA, SA</t>
  </si>
  <si>
    <t>System Design ( Functional Specification Document )</t>
  </si>
  <si>
    <t>Entity Relationship Diagram (ERD)</t>
  </si>
  <si>
    <t>SA</t>
  </si>
  <si>
    <t>Usecase Diagram</t>
  </si>
  <si>
    <t>Activity Diagram</t>
  </si>
  <si>
    <t>Class Diagram</t>
  </si>
  <si>
    <t>System Development</t>
  </si>
  <si>
    <t>UI/UX Model</t>
  </si>
  <si>
    <t>UI/UX Designer</t>
  </si>
  <si>
    <t>Front End Development</t>
  </si>
  <si>
    <t>Web Developer</t>
  </si>
  <si>
    <t>Back End Development</t>
  </si>
  <si>
    <t>Mobile Developer</t>
  </si>
  <si>
    <t>SIT ( System Integration Testing)</t>
  </si>
  <si>
    <t>Black Box Testing</t>
  </si>
  <si>
    <t>QC, QA, and Developer</t>
  </si>
  <si>
    <t>White Box Testing</t>
  </si>
  <si>
    <t>UAT ( User Acceptance Testing)</t>
  </si>
  <si>
    <t>Module 1</t>
  </si>
  <si>
    <t>PM, BA, and User</t>
  </si>
  <si>
    <t>Module 2</t>
  </si>
  <si>
    <t>Module …</t>
  </si>
  <si>
    <t>Deployment System</t>
  </si>
  <si>
    <t>PM, BA, and Developer</t>
  </si>
  <si>
    <t>Go-live System / Product</t>
  </si>
  <si>
    <t>PM, Business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</si>
</sst>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</font>
    <font>
      <color theme="1"/>
      <name val="Arial"/>
    </font>
    <font>
      <b/>
      <i/>
      <sz val="9.0"/>
      <color rgb="FF000000"/>
      <name val="Calibri"/>
    </font>
    <font>
      <b/>
      <sz val="9.0"/>
      <color theme="1"/>
      <name val="Calibri"/>
    </font>
    <font>
      <sz val="9.0"/>
      <color theme="1"/>
      <name val="Calibri"/>
    </font>
    <font>
      <sz val="9.0"/>
      <color rgb="FF000000"/>
      <name val="Calibri"/>
    </font>
    <font>
      <b/>
      <sz val="9.0"/>
      <color rgb="FF000000"/>
      <name val="Calibri"/>
    </font>
    <font>
      <b/>
      <sz val="9.0"/>
      <name val="Calibri"/>
    </font>
    <font>
      <sz val="9.0"/>
      <name val="Calibri"/>
    </font>
    <font>
      <name val="Arial"/>
    </font>
    <font>
      <b/>
      <sz val="9.0"/>
      <color rgb="FFFFFFFF"/>
      <name val="Calibri"/>
    </font>
    <font>
      <sz val="9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theme="7"/>
        <bgColor theme="7"/>
      </patternFill>
    </fill>
    <fill>
      <patternFill patternType="solid">
        <fgColor rgb="FF000000"/>
        <bgColor rgb="FF000000"/>
      </patternFill>
    </fill>
    <fill>
      <patternFill patternType="solid">
        <fgColor rgb="FF0C0C0C"/>
        <bgColor rgb="FF0C0C0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1" fillId="2" fontId="4" numFmtId="164" xfId="0" applyAlignment="1" applyBorder="1" applyFill="1" applyFont="1" applyNumberFormat="1">
      <alignment horizontal="right" vertical="bottom"/>
    </xf>
    <xf borderId="1" fillId="0" fontId="5" numFmtId="164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ill="1" applyFont="1">
      <alignment horizontal="right" shrinkToFit="0" vertical="bottom" wrapText="1"/>
    </xf>
    <xf borderId="1" fillId="0" fontId="1" numFmtId="14" xfId="0" applyAlignment="1" applyBorder="1" applyFont="1" applyNumberFormat="1">
      <alignment vertical="bottom"/>
    </xf>
    <xf borderId="1" fillId="3" fontId="1" numFmtId="14" xfId="0" applyAlignment="1" applyBorder="1" applyFont="1" applyNumberFormat="1">
      <alignment vertical="bottom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0" fontId="5" numFmtId="164" xfId="0" applyAlignment="1" applyBorder="1" applyFont="1" applyNumberFormat="1">
      <alignment horizontal="right" shrinkToFit="0" vertical="bottom" wrapText="1"/>
    </xf>
    <xf borderId="1" fillId="0" fontId="6" numFmtId="14" xfId="0" applyAlignment="1" applyBorder="1" applyFont="1" applyNumberFormat="1">
      <alignment horizontal="right" shrinkToFit="0" vertical="bottom" wrapText="1"/>
    </xf>
    <xf borderId="1" fillId="4" fontId="1" numFmtId="0" xfId="0" applyAlignment="1" applyBorder="1" applyFill="1" applyFont="1">
      <alignment vertical="bottom"/>
    </xf>
    <xf borderId="1" fillId="0" fontId="5" numFmtId="0" xfId="0" applyAlignment="1" applyBorder="1" applyFont="1">
      <alignment horizontal="right" readingOrder="0" shrinkToFit="0" vertical="bottom" wrapText="1"/>
    </xf>
    <xf borderId="1" fillId="5" fontId="6" numFmtId="0" xfId="0" applyAlignment="1" applyBorder="1" applyFill="1" applyFont="1">
      <alignment horizontal="right" readingOrder="0" shrinkToFit="0" vertical="bottom" wrapText="1"/>
    </xf>
    <xf borderId="1" fillId="5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1" fillId="3" fontId="6" numFmtId="0" xfId="0" applyAlignment="1" applyBorder="1" applyFont="1">
      <alignment horizontal="right" readingOrder="0" shrinkToFit="0" vertical="bottom" wrapText="1"/>
    </xf>
    <xf borderId="1" fillId="3" fontId="1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vertical="bottom"/>
    </xf>
    <xf borderId="1" fillId="3" fontId="9" numFmtId="0" xfId="0" applyAlignment="1" applyBorder="1" applyFont="1">
      <alignment vertical="bottom"/>
    </xf>
    <xf borderId="1" fillId="6" fontId="10" numFmtId="0" xfId="0" applyAlignment="1" applyBorder="1" applyFill="1" applyFont="1">
      <alignment vertical="bottom"/>
    </xf>
    <xf borderId="1" fillId="6" fontId="11" numFmtId="0" xfId="0" applyAlignment="1" applyBorder="1" applyFont="1">
      <alignment horizontal="right" vertical="bottom"/>
    </xf>
    <xf borderId="1" fillId="6" fontId="11" numFmtId="164" xfId="0" applyAlignment="1" applyBorder="1" applyFont="1" applyNumberFormat="1">
      <alignment horizontal="right" shrinkToFit="0" vertical="bottom" wrapText="1"/>
    </xf>
    <xf borderId="1" fillId="7" fontId="1" numFmtId="0" xfId="0" applyAlignment="1" applyBorder="1" applyFill="1" applyFont="1">
      <alignment vertical="bottom"/>
    </xf>
    <xf borderId="1" fillId="0" fontId="4" numFmtId="0" xfId="0" applyAlignment="1" applyBorder="1" applyFont="1">
      <alignment vertical="bottom"/>
    </xf>
    <xf borderId="1" fillId="6" fontId="11" numFmtId="0" xfId="0" applyAlignment="1" applyBorder="1" applyFont="1">
      <alignment horizontal="right" readingOrder="0" shrinkToFit="0" vertical="bottom" wrapText="1"/>
    </xf>
    <xf borderId="1" fillId="0" fontId="4" numFmtId="0" xfId="0" applyAlignment="1" applyBorder="1" applyFont="1">
      <alignment readingOrder="0" vertical="bottom"/>
    </xf>
    <xf borderId="1" fillId="6" fontId="11" numFmtId="0" xfId="0" applyAlignment="1" applyBorder="1" applyFont="1">
      <alignment horizontal="right" shrinkToFit="0" vertical="bottom" wrapText="1"/>
    </xf>
    <xf borderId="1" fillId="6" fontId="11" numFmtId="164" xfId="0" applyAlignment="1" applyBorder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  <col customWidth="1" min="5" max="5" width="1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>
      <c r="A3" s="4" t="s">
        <v>14</v>
      </c>
      <c r="B3" s="5">
        <v>2.0</v>
      </c>
      <c r="C3" s="6">
        <v>44240.0</v>
      </c>
      <c r="D3" s="7">
        <v>44242.0</v>
      </c>
      <c r="E3" s="5" t="s">
        <v>15</v>
      </c>
      <c r="F3" s="8" t="s">
        <v>16</v>
      </c>
      <c r="G3" s="9"/>
      <c r="H3" s="10"/>
      <c r="I3" s="1"/>
      <c r="J3" s="1"/>
      <c r="K3" s="1"/>
      <c r="L3" s="1"/>
      <c r="M3" s="1"/>
      <c r="N3" s="1"/>
    </row>
    <row r="4">
      <c r="A4" s="11" t="s">
        <v>17</v>
      </c>
      <c r="B4" s="12">
        <v>1.0</v>
      </c>
      <c r="C4" s="7">
        <v>44251.0</v>
      </c>
      <c r="D4" s="13">
        <f>WORKDAY(C4,B4)</f>
        <v>44252</v>
      </c>
      <c r="E4" s="5" t="s">
        <v>18</v>
      </c>
      <c r="F4" s="8" t="s">
        <v>16</v>
      </c>
      <c r="G4" s="9"/>
      <c r="H4" s="10"/>
      <c r="I4" s="1"/>
      <c r="J4" s="1"/>
      <c r="K4" s="1"/>
      <c r="L4" s="1"/>
      <c r="M4" s="1"/>
      <c r="N4" s="1"/>
    </row>
    <row r="5">
      <c r="A5" s="4" t="s">
        <v>19</v>
      </c>
      <c r="B5" s="5">
        <v>1.0</v>
      </c>
      <c r="C5" s="13">
        <f>WORKDAY(D4,1)</f>
        <v>44253</v>
      </c>
      <c r="D5" s="7">
        <v>44254.0</v>
      </c>
      <c r="E5" s="5" t="s">
        <v>20</v>
      </c>
      <c r="F5" s="14" t="s">
        <v>21</v>
      </c>
      <c r="G5" s="1"/>
      <c r="H5" s="15"/>
      <c r="I5" s="1"/>
      <c r="J5" s="1"/>
      <c r="K5" s="1"/>
      <c r="L5" s="1"/>
      <c r="M5" s="1"/>
      <c r="N5" s="1"/>
    </row>
    <row r="6">
      <c r="A6" s="4" t="s">
        <v>22</v>
      </c>
      <c r="B6" s="16">
        <v>2.0</v>
      </c>
      <c r="C6" s="7">
        <v>44251.0</v>
      </c>
      <c r="D6" s="13">
        <f t="shared" ref="D6:D9" si="1">WORKDAY(C6,B6)</f>
        <v>44253</v>
      </c>
      <c r="E6" s="5" t="s">
        <v>23</v>
      </c>
      <c r="F6" s="17" t="s">
        <v>24</v>
      </c>
      <c r="G6" s="1"/>
      <c r="H6" s="18"/>
      <c r="I6" s="1"/>
      <c r="J6" s="1"/>
      <c r="K6" s="1"/>
      <c r="L6" s="1"/>
      <c r="M6" s="1"/>
      <c r="N6" s="1"/>
    </row>
    <row r="7">
      <c r="A7" s="4" t="s">
        <v>25</v>
      </c>
      <c r="B7" s="19">
        <v>2.0</v>
      </c>
      <c r="C7" s="7">
        <v>44249.0</v>
      </c>
      <c r="D7" s="13">
        <f t="shared" si="1"/>
        <v>44251</v>
      </c>
      <c r="E7" s="5" t="s">
        <v>23</v>
      </c>
      <c r="F7" s="20" t="s">
        <v>16</v>
      </c>
      <c r="G7" s="1"/>
      <c r="H7" s="21"/>
      <c r="I7" s="1"/>
      <c r="J7" s="1"/>
      <c r="K7" s="1"/>
      <c r="L7" s="1"/>
      <c r="M7" s="1"/>
      <c r="N7" s="1"/>
    </row>
    <row r="8">
      <c r="A8" s="22" t="s">
        <v>26</v>
      </c>
      <c r="B8" s="16">
        <v>2.0</v>
      </c>
      <c r="C8" s="7">
        <v>44250.0</v>
      </c>
      <c r="D8" s="13">
        <f t="shared" si="1"/>
        <v>44252</v>
      </c>
      <c r="E8" s="23" t="s">
        <v>27</v>
      </c>
      <c r="F8" s="20" t="s">
        <v>16</v>
      </c>
      <c r="G8" s="1"/>
      <c r="H8" s="21"/>
      <c r="I8" s="1"/>
      <c r="J8" s="1"/>
      <c r="K8" s="1"/>
      <c r="L8" s="1"/>
      <c r="M8" s="1"/>
      <c r="N8" s="1"/>
    </row>
    <row r="9">
      <c r="A9" s="4" t="s">
        <v>28</v>
      </c>
      <c r="B9" s="16">
        <v>0.0</v>
      </c>
      <c r="C9" s="7">
        <v>44248.0</v>
      </c>
      <c r="D9" s="13">
        <f t="shared" si="1"/>
        <v>44248</v>
      </c>
      <c r="E9" s="24" t="s">
        <v>29</v>
      </c>
      <c r="F9" s="20" t="s">
        <v>16</v>
      </c>
      <c r="G9" s="25"/>
      <c r="H9" s="26"/>
      <c r="I9" s="25"/>
      <c r="J9" s="25"/>
      <c r="K9" s="25"/>
      <c r="L9" s="25"/>
      <c r="M9" s="25"/>
      <c r="N9" s="25"/>
    </row>
    <row r="10">
      <c r="A10" s="27" t="s">
        <v>30</v>
      </c>
      <c r="B10" s="28">
        <f>B11+B12+B13+B14</f>
        <v>8</v>
      </c>
      <c r="C10" s="29">
        <f>C11</f>
        <v>44249</v>
      </c>
      <c r="D10" s="29">
        <f>D14</f>
        <v>44251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>
      <c r="A11" s="31" t="s">
        <v>31</v>
      </c>
      <c r="B11" s="16">
        <v>2.0</v>
      </c>
      <c r="C11" s="7">
        <v>44249.0</v>
      </c>
      <c r="D11" s="13">
        <f t="shared" ref="D11:D14" si="2">WORKDAY(C11,B11)</f>
        <v>44251</v>
      </c>
      <c r="E11" s="5" t="s">
        <v>32</v>
      </c>
      <c r="F11" s="20" t="s">
        <v>16</v>
      </c>
      <c r="G11" s="1"/>
      <c r="H11" s="21"/>
      <c r="I11" s="1"/>
      <c r="J11" s="1"/>
      <c r="K11" s="1"/>
      <c r="L11" s="1"/>
      <c r="M11" s="1"/>
      <c r="N11" s="1"/>
    </row>
    <row r="12">
      <c r="A12" s="31" t="s">
        <v>33</v>
      </c>
      <c r="B12" s="19">
        <v>2.0</v>
      </c>
      <c r="C12" s="7">
        <v>44249.0</v>
      </c>
      <c r="D12" s="13">
        <f t="shared" si="2"/>
        <v>44251</v>
      </c>
      <c r="E12" s="5" t="s">
        <v>32</v>
      </c>
      <c r="F12" s="20" t="s">
        <v>16</v>
      </c>
      <c r="G12" s="1"/>
      <c r="H12" s="21"/>
      <c r="I12" s="1"/>
      <c r="J12" s="1"/>
      <c r="K12" s="1"/>
      <c r="L12" s="1"/>
      <c r="M12" s="1"/>
      <c r="N12" s="1"/>
    </row>
    <row r="13">
      <c r="A13" s="31" t="s">
        <v>34</v>
      </c>
      <c r="B13" s="16">
        <v>2.0</v>
      </c>
      <c r="C13" s="7">
        <v>44249.0</v>
      </c>
      <c r="D13" s="13">
        <f t="shared" si="2"/>
        <v>44251</v>
      </c>
      <c r="E13" s="5" t="s">
        <v>32</v>
      </c>
      <c r="F13" s="20" t="s">
        <v>16</v>
      </c>
      <c r="G13" s="1"/>
      <c r="H13" s="21"/>
      <c r="I13" s="1"/>
      <c r="J13" s="1"/>
      <c r="K13" s="1"/>
      <c r="L13" s="1"/>
      <c r="M13" s="1"/>
      <c r="N13" s="1"/>
    </row>
    <row r="14">
      <c r="A14" s="31" t="s">
        <v>35</v>
      </c>
      <c r="B14" s="19">
        <v>2.0</v>
      </c>
      <c r="C14" s="7">
        <v>44249.0</v>
      </c>
      <c r="D14" s="13">
        <f t="shared" si="2"/>
        <v>44251</v>
      </c>
      <c r="E14" s="5" t="s">
        <v>32</v>
      </c>
      <c r="F14" s="20" t="s">
        <v>16</v>
      </c>
      <c r="G14" s="1"/>
      <c r="H14" s="21"/>
      <c r="I14" s="1"/>
      <c r="J14" s="1"/>
      <c r="K14" s="1"/>
      <c r="L14" s="1"/>
      <c r="M14" s="1"/>
      <c r="N14" s="1"/>
    </row>
    <row r="15">
      <c r="A15" s="27" t="s">
        <v>36</v>
      </c>
      <c r="B15" s="32">
        <v>14.0</v>
      </c>
      <c r="C15" s="29">
        <f>WORKDAY(D14,1)</f>
        <v>44252</v>
      </c>
      <c r="D15" s="29">
        <f>D18</f>
        <v>44270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>
      <c r="A16" s="31" t="s">
        <v>37</v>
      </c>
      <c r="B16" s="19">
        <v>2.0</v>
      </c>
      <c r="C16" s="13">
        <f>WORKDAY(D14,1)</f>
        <v>44252</v>
      </c>
      <c r="D16" s="7">
        <v>44254.0</v>
      </c>
      <c r="E16" s="5" t="s">
        <v>38</v>
      </c>
      <c r="F16" s="17" t="s">
        <v>24</v>
      </c>
      <c r="G16" s="1"/>
      <c r="H16" s="18"/>
      <c r="I16" s="1"/>
      <c r="J16" s="1"/>
      <c r="K16" s="1"/>
      <c r="L16" s="1"/>
      <c r="M16" s="1"/>
      <c r="N16" s="1"/>
    </row>
    <row r="17">
      <c r="A17" s="33" t="s">
        <v>39</v>
      </c>
      <c r="B17" s="16">
        <v>14.0</v>
      </c>
      <c r="C17" s="13">
        <f>WORKDAY(D16,1)</f>
        <v>44256</v>
      </c>
      <c r="D17" s="7">
        <v>44270.0</v>
      </c>
      <c r="E17" s="5" t="s">
        <v>40</v>
      </c>
      <c r="F17" s="14" t="s">
        <v>21</v>
      </c>
      <c r="G17" s="1"/>
      <c r="H17" s="1"/>
      <c r="I17" s="15"/>
      <c r="J17" s="1"/>
      <c r="K17" s="1"/>
      <c r="L17" s="1"/>
      <c r="M17" s="1"/>
      <c r="N17" s="1"/>
    </row>
    <row r="18">
      <c r="A18" s="33" t="s">
        <v>41</v>
      </c>
      <c r="B18" s="19">
        <v>14.0</v>
      </c>
      <c r="C18" s="13">
        <f>WORKDAY(D16,1)</f>
        <v>44256</v>
      </c>
      <c r="D18" s="7">
        <v>44270.0</v>
      </c>
      <c r="E18" s="5" t="s">
        <v>42</v>
      </c>
      <c r="F18" s="14" t="s">
        <v>21</v>
      </c>
      <c r="G18" s="1"/>
      <c r="H18" s="1"/>
      <c r="I18" s="15"/>
      <c r="J18" s="1"/>
      <c r="K18" s="1"/>
      <c r="L18" s="1"/>
      <c r="M18" s="15"/>
      <c r="N18" s="1"/>
    </row>
    <row r="19">
      <c r="A19" s="27" t="s">
        <v>43</v>
      </c>
      <c r="B19" s="34">
        <f>B20+B21</f>
        <v>0</v>
      </c>
      <c r="C19" s="35">
        <v>44270.0</v>
      </c>
      <c r="D19" s="35">
        <v>44270.0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>
      <c r="A20" s="31" t="s">
        <v>44</v>
      </c>
      <c r="B20" s="19">
        <v>0.0</v>
      </c>
      <c r="C20" s="7">
        <v>44270.0</v>
      </c>
      <c r="D20" s="13">
        <f t="shared" ref="D20:D21" si="3">WORKDAY(C20,B20)</f>
        <v>44270</v>
      </c>
      <c r="E20" s="5" t="s">
        <v>45</v>
      </c>
      <c r="F20" s="14" t="s">
        <v>21</v>
      </c>
      <c r="G20" s="1"/>
      <c r="H20" s="1"/>
      <c r="I20" s="15"/>
      <c r="J20" s="1"/>
      <c r="K20" s="1"/>
      <c r="L20" s="1"/>
      <c r="M20" s="15"/>
      <c r="N20" s="1"/>
    </row>
    <row r="21">
      <c r="A21" s="31" t="s">
        <v>46</v>
      </c>
      <c r="B21" s="16">
        <v>0.0</v>
      </c>
      <c r="C21" s="7">
        <v>44270.0</v>
      </c>
      <c r="D21" s="13">
        <f t="shared" si="3"/>
        <v>44270</v>
      </c>
      <c r="E21" s="5" t="s">
        <v>45</v>
      </c>
      <c r="F21" s="14" t="s">
        <v>21</v>
      </c>
      <c r="G21" s="1"/>
      <c r="H21" s="1"/>
      <c r="I21" s="15"/>
      <c r="J21" s="1"/>
      <c r="K21" s="1"/>
      <c r="L21" s="1"/>
      <c r="M21" s="15"/>
      <c r="N21" s="1"/>
    </row>
    <row r="22">
      <c r="A22" s="27" t="s">
        <v>47</v>
      </c>
      <c r="B22" s="28">
        <v>0.0</v>
      </c>
      <c r="C22" s="35">
        <v>44270.0</v>
      </c>
      <c r="D22" s="35">
        <v>44270.0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>
      <c r="A23" s="31" t="s">
        <v>48</v>
      </c>
      <c r="B23" s="12">
        <v>0.0</v>
      </c>
      <c r="C23" s="7">
        <v>44270.0</v>
      </c>
      <c r="D23" s="13">
        <f t="shared" ref="D23:D27" si="4">WORKDAY(C23,B23)</f>
        <v>44270</v>
      </c>
      <c r="E23" s="5" t="s">
        <v>49</v>
      </c>
      <c r="F23" s="14" t="s">
        <v>21</v>
      </c>
      <c r="G23" s="1"/>
      <c r="H23" s="1"/>
      <c r="I23" s="15"/>
      <c r="J23" s="1"/>
      <c r="K23" s="1"/>
      <c r="L23" s="1"/>
      <c r="M23" s="15"/>
      <c r="N23" s="1"/>
    </row>
    <row r="24">
      <c r="A24" s="31" t="s">
        <v>50</v>
      </c>
      <c r="B24" s="5">
        <v>0.0</v>
      </c>
      <c r="C24" s="7">
        <v>44270.0</v>
      </c>
      <c r="D24" s="13">
        <f t="shared" si="4"/>
        <v>44270</v>
      </c>
      <c r="E24" s="5" t="s">
        <v>49</v>
      </c>
      <c r="F24" s="14" t="s">
        <v>21</v>
      </c>
      <c r="G24" s="1"/>
      <c r="H24" s="1"/>
      <c r="I24" s="15"/>
      <c r="J24" s="1"/>
      <c r="K24" s="1"/>
      <c r="L24" s="1"/>
      <c r="M24" s="1"/>
      <c r="N24" s="15"/>
    </row>
    <row r="25">
      <c r="A25" s="31" t="s">
        <v>51</v>
      </c>
      <c r="B25" s="12">
        <v>0.0</v>
      </c>
      <c r="C25" s="7">
        <v>44270.0</v>
      </c>
      <c r="D25" s="13">
        <f t="shared" si="4"/>
        <v>44270</v>
      </c>
      <c r="E25" s="5" t="s">
        <v>49</v>
      </c>
      <c r="F25" s="14" t="s">
        <v>21</v>
      </c>
      <c r="G25" s="1"/>
      <c r="H25" s="1"/>
      <c r="I25" s="15"/>
      <c r="J25" s="1"/>
      <c r="K25" s="1"/>
      <c r="L25" s="1"/>
      <c r="M25" s="1"/>
      <c r="N25" s="15"/>
    </row>
    <row r="26">
      <c r="A26" s="4" t="s">
        <v>52</v>
      </c>
      <c r="B26" s="19">
        <v>1.0</v>
      </c>
      <c r="C26" s="13">
        <f t="shared" ref="C26:C27" si="5">WORKDAY(D25,1)</f>
        <v>44271</v>
      </c>
      <c r="D26" s="13">
        <f t="shared" si="4"/>
        <v>44272</v>
      </c>
      <c r="E26" s="5" t="s">
        <v>53</v>
      </c>
      <c r="F26" s="14" t="s">
        <v>21</v>
      </c>
      <c r="G26" s="1"/>
      <c r="H26" s="1"/>
      <c r="I26" s="15"/>
      <c r="J26" s="1"/>
      <c r="K26" s="1"/>
      <c r="L26" s="1"/>
      <c r="M26" s="1"/>
      <c r="N26" s="15"/>
    </row>
    <row r="27">
      <c r="A27" s="4" t="s">
        <v>54</v>
      </c>
      <c r="B27" s="12">
        <v>0.0</v>
      </c>
      <c r="C27" s="13">
        <f t="shared" si="5"/>
        <v>44273</v>
      </c>
      <c r="D27" s="13">
        <f t="shared" si="4"/>
        <v>44273</v>
      </c>
      <c r="E27" s="5" t="s">
        <v>55</v>
      </c>
      <c r="F27" s="14" t="s">
        <v>21</v>
      </c>
      <c r="G27" s="1"/>
      <c r="H27" s="1"/>
      <c r="I27" s="15"/>
      <c r="J27" s="1"/>
      <c r="K27" s="1"/>
      <c r="L27" s="1"/>
      <c r="M27" s="1"/>
      <c r="N27" s="15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</sheetData>
  <drawing r:id="rId1"/>
</worksheet>
</file>