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eyit_kamisli\Desktop\"/>
    </mc:Choice>
  </mc:AlternateContent>
  <bookViews>
    <workbookView xWindow="0" yWindow="0" windowWidth="20490" windowHeight="8775"/>
  </bookViews>
  <sheets>
    <sheet name="GanttChart" sheetId="9" r:id="rId1"/>
    <sheet name="GanttChartPro" sheetId="12" r:id="rId2"/>
    <sheet name="Help" sheetId="6" r:id="rId3"/>
    <sheet name="TermsOfUse" sheetId="11" r:id="rId4"/>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GanttChart!$A$1:$GC$37</definedName>
    <definedName name="_xlnm.Print_Area" localSheetId="1">GanttChartPro!$A$1:$C$47</definedName>
    <definedName name="_xlnm.Print_Titles" localSheetId="0">GanttChart!$4:$7</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W6" i="9" l="1"/>
  <c r="FX6" i="9" s="1"/>
  <c r="FW4" i="9"/>
  <c r="FP6" i="9"/>
  <c r="FP7" i="9" s="1"/>
  <c r="FI6" i="9"/>
  <c r="FI7" i="9" s="1"/>
  <c r="FB6" i="9"/>
  <c r="FC6" i="9" s="1"/>
  <c r="FB4" i="9"/>
  <c r="EU7" i="9"/>
  <c r="EU6" i="9"/>
  <c r="EV6" i="9" s="1"/>
  <c r="EU5" i="9"/>
  <c r="EU4" i="9"/>
  <c r="EN6" i="9"/>
  <c r="EO6" i="9" s="1"/>
  <c r="EN4" i="9"/>
  <c r="EG6" i="9"/>
  <c r="EG7" i="9" s="1"/>
  <c r="DZ7" i="9"/>
  <c r="DZ6" i="9"/>
  <c r="EA6" i="9" s="1"/>
  <c r="DZ5" i="9"/>
  <c r="DZ4" i="9"/>
  <c r="DS6" i="9"/>
  <c r="DT6" i="9" s="1"/>
  <c r="DS4" i="9"/>
  <c r="DL6" i="9"/>
  <c r="DM6" i="9" s="1"/>
  <c r="DL4" i="9"/>
  <c r="DE7" i="9"/>
  <c r="DE6" i="9"/>
  <c r="DF6" i="9" s="1"/>
  <c r="DE5" i="9"/>
  <c r="DE4" i="9"/>
  <c r="CX6" i="9"/>
  <c r="CY6" i="9" s="1"/>
  <c r="CQ7" i="9"/>
  <c r="CQ6" i="9"/>
  <c r="CR6" i="9" s="1"/>
  <c r="CQ5" i="9"/>
  <c r="CQ4" i="9"/>
  <c r="CJ6" i="9"/>
  <c r="CK6" i="9" s="1"/>
  <c r="CJ4" i="9"/>
  <c r="CC7" i="9"/>
  <c r="CC6" i="9"/>
  <c r="CD6" i="9" s="1"/>
  <c r="CC5" i="9"/>
  <c r="CC4" i="9"/>
  <c r="BV7" i="9"/>
  <c r="BV6" i="9"/>
  <c r="BW6" i="9" s="1"/>
  <c r="BV5" i="9"/>
  <c r="BV4" i="9"/>
  <c r="BO7" i="9"/>
  <c r="BO6" i="9"/>
  <c r="BP6" i="9" s="1"/>
  <c r="BO5" i="9"/>
  <c r="BO4" i="9"/>
  <c r="BN7" i="9"/>
  <c r="K6" i="9"/>
  <c r="K4" i="9" s="1"/>
  <c r="A8" i="9"/>
  <c r="A9" i="9" s="1"/>
  <c r="A10" i="9" s="1"/>
  <c r="A11" i="9" s="1"/>
  <c r="A19" i="9" s="1"/>
  <c r="A20" i="9" s="1"/>
  <c r="A21" i="9" s="1"/>
  <c r="A22" i="9" s="1"/>
  <c r="A23" i="9" s="1"/>
  <c r="A24" i="9" s="1"/>
  <c r="A25" i="9" s="1"/>
  <c r="A26" i="9" s="1"/>
  <c r="A27" i="9" s="1"/>
  <c r="A28" i="9" s="1"/>
  <c r="A29" i="9" s="1"/>
  <c r="A30" i="9" s="1"/>
  <c r="A31" i="9" s="1"/>
  <c r="A32" i="9" s="1"/>
  <c r="A33" i="9" s="1"/>
  <c r="A34" i="9" s="1"/>
  <c r="A35" i="9" s="1"/>
  <c r="F8" i="9"/>
  <c r="I8" i="9" s="1"/>
  <c r="F9" i="9"/>
  <c r="I9" i="9" s="1"/>
  <c r="F10" i="9"/>
  <c r="I10" i="9" s="1"/>
  <c r="F11" i="9"/>
  <c r="I11" i="9" s="1"/>
  <c r="I12" i="9"/>
  <c r="I13" i="9"/>
  <c r="I14" i="9"/>
  <c r="I15" i="9"/>
  <c r="I16" i="9"/>
  <c r="I17" i="9"/>
  <c r="F18" i="9"/>
  <c r="I18" i="9" s="1"/>
  <c r="F19" i="9"/>
  <c r="I19" i="9" s="1"/>
  <c r="F20" i="9"/>
  <c r="I20" i="9" s="1"/>
  <c r="F21" i="9"/>
  <c r="I21" i="9" s="1"/>
  <c r="F22" i="9"/>
  <c r="I22" i="9" s="1"/>
  <c r="F23" i="9"/>
  <c r="I23" i="9" s="1"/>
  <c r="F24" i="9"/>
  <c r="I24" i="9" s="1"/>
  <c r="F25" i="9"/>
  <c r="I25" i="9" s="1"/>
  <c r="F26" i="9"/>
  <c r="I26" i="9" s="1"/>
  <c r="F27" i="9"/>
  <c r="I27" i="9" s="1"/>
  <c r="F28" i="9"/>
  <c r="I28" i="9" s="1"/>
  <c r="F29" i="9"/>
  <c r="I29" i="9" s="1"/>
  <c r="F30" i="9"/>
  <c r="I30" i="9" s="1"/>
  <c r="F31" i="9"/>
  <c r="I31" i="9" s="1"/>
  <c r="F32" i="9"/>
  <c r="I32" i="9" s="1"/>
  <c r="F33" i="9"/>
  <c r="I33" i="9" s="1"/>
  <c r="F34" i="9"/>
  <c r="I34" i="9" s="1"/>
  <c r="F35" i="9"/>
  <c r="I35" i="9" s="1"/>
  <c r="I36" i="9"/>
  <c r="I37" i="9"/>
  <c r="A40" i="9"/>
  <c r="A41" i="9" s="1"/>
  <c r="A42" i="9" s="1"/>
  <c r="A43" i="9" s="1"/>
  <c r="F40" i="9"/>
  <c r="I40" i="9" s="1"/>
  <c r="F41" i="9"/>
  <c r="I41" i="9" s="1"/>
  <c r="F42" i="9"/>
  <c r="I42" i="9" s="1"/>
  <c r="F43" i="9"/>
  <c r="I43" i="9" s="1"/>
  <c r="A44" i="9"/>
  <c r="FX7" i="9" l="1"/>
  <c r="FY6" i="9"/>
  <c r="FW5" i="9"/>
  <c r="FW7" i="9"/>
  <c r="FQ6" i="9"/>
  <c r="FP4" i="9"/>
  <c r="FP5" i="9"/>
  <c r="FJ6" i="9"/>
  <c r="FI4" i="9"/>
  <c r="FI5" i="9"/>
  <c r="FC7" i="9"/>
  <c r="FD6" i="9"/>
  <c r="FB5" i="9"/>
  <c r="FB7" i="9"/>
  <c r="EV7" i="9"/>
  <c r="EW6" i="9"/>
  <c r="EP6" i="9"/>
  <c r="EO7" i="9"/>
  <c r="EN5" i="9"/>
  <c r="EN7" i="9"/>
  <c r="EH6" i="9"/>
  <c r="EG4" i="9"/>
  <c r="EG5" i="9"/>
  <c r="EB6" i="9"/>
  <c r="EA7" i="9"/>
  <c r="DT7" i="9"/>
  <c r="DU6" i="9"/>
  <c r="DS5" i="9"/>
  <c r="DS7" i="9"/>
  <c r="DM7" i="9"/>
  <c r="DN6" i="9"/>
  <c r="DL5" i="9"/>
  <c r="DL7" i="9"/>
  <c r="DF7" i="9"/>
  <c r="DG6" i="9"/>
  <c r="CY7" i="9"/>
  <c r="CZ6" i="9"/>
  <c r="CX4" i="9"/>
  <c r="CX5" i="9"/>
  <c r="CX7" i="9"/>
  <c r="CS6" i="9"/>
  <c r="CR7" i="9"/>
  <c r="CK7" i="9"/>
  <c r="CL6" i="9"/>
  <c r="CJ5" i="9"/>
  <c r="CJ7" i="9"/>
  <c r="CD7" i="9"/>
  <c r="CE6" i="9"/>
  <c r="BW7" i="9"/>
  <c r="BX6" i="9"/>
  <c r="BQ6" i="9"/>
  <c r="BP7" i="9"/>
  <c r="K7" i="9"/>
  <c r="L6" i="9"/>
  <c r="K5" i="9"/>
  <c r="FY7" i="9" l="1"/>
  <c r="FZ6" i="9"/>
  <c r="FR6" i="9"/>
  <c r="FQ7" i="9"/>
  <c r="FK6" i="9"/>
  <c r="FJ7" i="9"/>
  <c r="FD7" i="9"/>
  <c r="FE6" i="9"/>
  <c r="EW7" i="9"/>
  <c r="EX6" i="9"/>
  <c r="EP7" i="9"/>
  <c r="EQ6" i="9"/>
  <c r="EI6" i="9"/>
  <c r="EH7" i="9"/>
  <c r="EB7" i="9"/>
  <c r="EC6" i="9"/>
  <c r="DU7" i="9"/>
  <c r="DV6" i="9"/>
  <c r="DN7" i="9"/>
  <c r="DO6" i="9"/>
  <c r="DG7" i="9"/>
  <c r="DH6" i="9"/>
  <c r="CZ7" i="9"/>
  <c r="DA6" i="9"/>
  <c r="CS7" i="9"/>
  <c r="CT6" i="9"/>
  <c r="CL7" i="9"/>
  <c r="CM6" i="9"/>
  <c r="CE7" i="9"/>
  <c r="CF6" i="9"/>
  <c r="BX7" i="9"/>
  <c r="BY6" i="9"/>
  <c r="BQ7" i="9"/>
  <c r="BR6" i="9"/>
  <c r="L7" i="9"/>
  <c r="M6" i="9"/>
  <c r="GA6" i="9" l="1"/>
  <c r="FZ7" i="9"/>
  <c r="FS6" i="9"/>
  <c r="FR7" i="9"/>
  <c r="FL6" i="9"/>
  <c r="FK7" i="9"/>
  <c r="FF6" i="9"/>
  <c r="FE7" i="9"/>
  <c r="EY6" i="9"/>
  <c r="EX7" i="9"/>
  <c r="ER6" i="9"/>
  <c r="EQ7" i="9"/>
  <c r="EJ6" i="9"/>
  <c r="EI7" i="9"/>
  <c r="EC7" i="9"/>
  <c r="ED6" i="9"/>
  <c r="DW6" i="9"/>
  <c r="DV7" i="9"/>
  <c r="DP6" i="9"/>
  <c r="DO7" i="9"/>
  <c r="DI6" i="9"/>
  <c r="DH7" i="9"/>
  <c r="DB6" i="9"/>
  <c r="DA7" i="9"/>
  <c r="CT7" i="9"/>
  <c r="CU6" i="9"/>
  <c r="CN6" i="9"/>
  <c r="CM7" i="9"/>
  <c r="CG6" i="9"/>
  <c r="CF7" i="9"/>
  <c r="BZ6" i="9"/>
  <c r="BY7" i="9"/>
  <c r="BR7" i="9"/>
  <c r="BS6" i="9"/>
  <c r="N6" i="9"/>
  <c r="M7" i="9"/>
  <c r="GB6" i="9" l="1"/>
  <c r="GA7" i="9"/>
  <c r="FS7" i="9"/>
  <c r="FT6" i="9"/>
  <c r="FL7" i="9"/>
  <c r="FM6" i="9"/>
  <c r="FG6" i="9"/>
  <c r="FF7" i="9"/>
  <c r="EZ6" i="9"/>
  <c r="EY7" i="9"/>
  <c r="ES6" i="9"/>
  <c r="ER7" i="9"/>
  <c r="EJ7" i="9"/>
  <c r="EK6" i="9"/>
  <c r="EE6" i="9"/>
  <c r="ED7" i="9"/>
  <c r="DX6" i="9"/>
  <c r="DW7" i="9"/>
  <c r="DQ6" i="9"/>
  <c r="DP7" i="9"/>
  <c r="DJ6" i="9"/>
  <c r="DI7" i="9"/>
  <c r="DC6" i="9"/>
  <c r="DB7" i="9"/>
  <c r="CV6" i="9"/>
  <c r="CU7" i="9"/>
  <c r="CO6" i="9"/>
  <c r="CN7" i="9"/>
  <c r="CH6" i="9"/>
  <c r="CG7" i="9"/>
  <c r="CA6" i="9"/>
  <c r="BZ7" i="9"/>
  <c r="BT6" i="9"/>
  <c r="BS7" i="9"/>
  <c r="O6" i="9"/>
  <c r="N7" i="9"/>
  <c r="GB7" i="9" l="1"/>
  <c r="GC6" i="9"/>
  <c r="GC7" i="9" s="1"/>
  <c r="FT7" i="9"/>
  <c r="FU6" i="9"/>
  <c r="FM7" i="9"/>
  <c r="FN6" i="9"/>
  <c r="FG7" i="9"/>
  <c r="FH6" i="9"/>
  <c r="FH7" i="9" s="1"/>
  <c r="EZ7" i="9"/>
  <c r="FA6" i="9"/>
  <c r="FA7" i="9" s="1"/>
  <c r="ES7" i="9"/>
  <c r="ET6" i="9"/>
  <c r="ET7" i="9" s="1"/>
  <c r="EK7" i="9"/>
  <c r="EL6" i="9"/>
  <c r="EF6" i="9"/>
  <c r="EF7" i="9" s="1"/>
  <c r="EE7" i="9"/>
  <c r="DX7" i="9"/>
  <c r="DY6" i="9"/>
  <c r="DY7" i="9" s="1"/>
  <c r="DQ7" i="9"/>
  <c r="DR6" i="9"/>
  <c r="DR7" i="9" s="1"/>
  <c r="DJ7" i="9"/>
  <c r="DK6" i="9"/>
  <c r="DK7" i="9" s="1"/>
  <c r="DC7" i="9"/>
  <c r="DD6" i="9"/>
  <c r="DD7" i="9" s="1"/>
  <c r="CW6" i="9"/>
  <c r="CW7" i="9" s="1"/>
  <c r="CV7" i="9"/>
  <c r="CO7" i="9"/>
  <c r="CP6" i="9"/>
  <c r="CP7" i="9" s="1"/>
  <c r="CH7" i="9"/>
  <c r="CI6" i="9"/>
  <c r="CI7" i="9" s="1"/>
  <c r="CA7" i="9"/>
  <c r="CB6" i="9"/>
  <c r="CB7" i="9" s="1"/>
  <c r="BU6" i="9"/>
  <c r="BU7" i="9" s="1"/>
  <c r="BT7" i="9"/>
  <c r="O7" i="9"/>
  <c r="P6" i="9"/>
  <c r="FV6" i="9" l="1"/>
  <c r="FV7" i="9" s="1"/>
  <c r="FU7" i="9"/>
  <c r="FO6" i="9"/>
  <c r="FO7" i="9" s="1"/>
  <c r="FN7" i="9"/>
  <c r="EM6" i="9"/>
  <c r="EM7" i="9" s="1"/>
  <c r="EL7" i="9"/>
  <c r="P7" i="9"/>
  <c r="Q6" i="9"/>
  <c r="R6" i="9" l="1"/>
  <c r="Q7" i="9"/>
  <c r="S6" i="9" l="1"/>
  <c r="R4" i="9"/>
  <c r="R5" i="9"/>
  <c r="R7" i="9"/>
  <c r="S7" i="9" l="1"/>
  <c r="T6" i="9"/>
  <c r="T7" i="9" l="1"/>
  <c r="U6" i="9"/>
  <c r="V6" i="9" l="1"/>
  <c r="U7" i="9"/>
  <c r="W6" i="9" l="1"/>
  <c r="V7" i="9"/>
  <c r="W7" i="9" l="1"/>
  <c r="X6" i="9"/>
  <c r="X7" i="9" l="1"/>
  <c r="Y6" i="9"/>
  <c r="Z6" i="9" l="1"/>
  <c r="Y4" i="9"/>
  <c r="Y5" i="9"/>
  <c r="Y7" i="9"/>
  <c r="AA6" i="9" l="1"/>
  <c r="Z7" i="9"/>
  <c r="AA7" i="9" l="1"/>
  <c r="AB6" i="9"/>
  <c r="AB7" i="9" l="1"/>
  <c r="AC6" i="9"/>
  <c r="AC7" i="9" l="1"/>
  <c r="AD6" i="9"/>
  <c r="AE6" i="9" l="1"/>
  <c r="AD7" i="9"/>
  <c r="AE7" i="9" l="1"/>
  <c r="AF6" i="9"/>
  <c r="AF7" i="9" l="1"/>
  <c r="AF4" i="9"/>
  <c r="AF5" i="9"/>
  <c r="AG6" i="9"/>
  <c r="AH6" i="9" l="1"/>
  <c r="AG7" i="9"/>
  <c r="AI6" i="9" l="1"/>
  <c r="AH7" i="9"/>
  <c r="AI7" i="9" l="1"/>
  <c r="AJ6" i="9"/>
  <c r="AJ7" i="9" l="1"/>
  <c r="AK6" i="9"/>
  <c r="AL6" i="9" l="1"/>
  <c r="AK7" i="9"/>
  <c r="AM6" i="9" l="1"/>
  <c r="AL7" i="9"/>
  <c r="AM4" i="9" l="1"/>
  <c r="AM5" i="9"/>
  <c r="AM7" i="9"/>
  <c r="AN6" i="9"/>
  <c r="AN7" i="9" l="1"/>
  <c r="AO6" i="9"/>
  <c r="AP6" i="9" l="1"/>
  <c r="AO7" i="9"/>
  <c r="AQ6" i="9" l="1"/>
  <c r="AP7" i="9"/>
  <c r="AQ7" i="9" l="1"/>
  <c r="AR6" i="9"/>
  <c r="AR7" i="9" l="1"/>
  <c r="AS6" i="9"/>
  <c r="AT6" i="9" l="1"/>
  <c r="AS7" i="9"/>
  <c r="AU6" i="9" l="1"/>
  <c r="AT4" i="9"/>
  <c r="AT5" i="9"/>
  <c r="AT7" i="9"/>
  <c r="AU7" i="9" l="1"/>
  <c r="AV6" i="9"/>
  <c r="AV7" i="9" l="1"/>
  <c r="AW6" i="9"/>
  <c r="AW7" i="9" l="1"/>
  <c r="AX6" i="9"/>
  <c r="AY6" i="9" l="1"/>
  <c r="AX7" i="9"/>
  <c r="AY7" i="9" l="1"/>
  <c r="AZ6" i="9"/>
  <c r="AZ7" i="9" l="1"/>
  <c r="BA6" i="9"/>
  <c r="BB6" i="9" l="1"/>
  <c r="BA4" i="9"/>
  <c r="BA5" i="9"/>
  <c r="BA7" i="9"/>
  <c r="BC6" i="9" l="1"/>
  <c r="BB7" i="9"/>
  <c r="BC7" i="9" l="1"/>
  <c r="BD6" i="9"/>
  <c r="BD7" i="9" l="1"/>
  <c r="BE6" i="9"/>
  <c r="BE7" i="9" l="1"/>
  <c r="BF6" i="9"/>
  <c r="BG6" i="9" l="1"/>
  <c r="BF7" i="9"/>
  <c r="BG7" i="9" l="1"/>
  <c r="BH6" i="9"/>
  <c r="BH5" i="9" s="1"/>
  <c r="BH7" i="9" l="1"/>
  <c r="BH4" i="9"/>
  <c r="BI6" i="9"/>
  <c r="BJ6" i="9" l="1"/>
  <c r="BI7" i="9"/>
  <c r="BK6" i="9" l="1"/>
  <c r="BJ7" i="9"/>
  <c r="BK7" i="9" l="1"/>
  <c r="BL6" i="9"/>
  <c r="BL7" i="9" l="1"/>
  <c r="BM6" i="9"/>
  <c r="BM7" i="9" l="1"/>
  <c r="BN6" i="9"/>
</calcChain>
</file>

<file path=xl/comments1.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<sst xmlns="http://schemas.openxmlformats.org/spreadsheetml/2006/main" count="179" uniqueCount="161">
  <si>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</si>
  <si>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</si>
  <si>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</si>
  <si>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</si>
  <si>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</si>
  <si>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</si>
  <si>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</si>
  <si>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</si>
  <si>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</si>
  <si>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</si>
  <si>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</si>
  <si>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</si>
  <si>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</si>
  <si>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</si>
  <si>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</si>
  <si>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</si>
  <si>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</si>
  <si>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</si>
  <si>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</si>
  <si>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</si>
  <si>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</si>
  <si>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</si>
  <si>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</si>
  <si>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</si>
  <si>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</si>
  <si>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</si>
  <si>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</si>
  <si>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</si>
  <si>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</si>
  <si>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</si>
  <si>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</si>
  <si>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</si>
  <si>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</si>
  <si>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</si>
  <si>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</si>
  <si>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</si>
  <si>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</si>
  <si>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</si>
  <si>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</si>
  <si>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</si>
  <si>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</si>
  <si>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</si>
  <si>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</si>
  <si>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</si>
  <si>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</si>
  <si>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</si>
  <si>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</si>
  <si>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</si>
  <si>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</si>
  <si>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</si>
  <si>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</si>
  <si>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</si>
  <si>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</si>
  <si>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</si>
  <si>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</si>
  <si>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</si>
  <si>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</si>
  <si>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</si>
  <si>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</si>
  <si>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</si>
  <si>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</si>
  <si>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</si>
  <si>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</si>
  <si>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</si>
  <si>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</si>
  <si>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</si>
  <si>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</si>
  <si>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</si>
  <si>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</si>
  <si>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</si>
  <si>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</si>
  <si>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</si>
  <si>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</si>
  <si>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</si>
  <si>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</si>
  <si>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</si>
  <si>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</si>
  <si>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</si>
  <si>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</si>
  <si>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</si>
  <si>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</si>
  <si>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</si>
  <si>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</si>
  <si>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</si>
  <si>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</si>
  <si>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</si>
  <si>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</si>
  <si>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</si>
  <si>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</si>
  <si>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</si>
  <si>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</si>
  <si>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</si>
  <si>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</si>
  <si>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</si>
  <si>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</si>
  <si>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</si>
  <si>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</si>
  <si>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</si>
  <si>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</si>
  <si>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</si>
  <si>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</si>
  <si>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</si>
  <si>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</si>
  <si>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</si>
  <si>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</si>
  <si>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</si>
  <si>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</si>
  <si>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</si>
  <si>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</si>
  <si>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</si>
  <si>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</si>
  <si>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</si>
  <si>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</si>
  <si>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</si>
  <si>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</si>
  <si>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</si>
  <si>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</si>
  <si>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</si>
  <si>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</si>
  <si>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</si>
  <si>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</si>
  <si>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</si>
  <si>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</si>
  <si>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</si>
  <si>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</si>
  <si>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</si>
  <si>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</si>
  <si>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</si>
  <si>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</si>
  <si>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</si>
  <si>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</si>
  <si>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</si>
  <si>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</si>
  <si>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Online Valuation</t>
  </si>
  <si>
    <t>System design</t>
  </si>
  <si>
    <t>Requirements analysis</t>
  </si>
  <si>
    <t>Responsible person</t>
  </si>
  <si>
    <t>Use cases</t>
  </si>
  <si>
    <t>Identification of effective variables on residential prices</t>
  </si>
  <si>
    <t>Data collection</t>
  </si>
  <si>
    <t>Determination of data sources</t>
  </si>
  <si>
    <t>Method development for data collection</t>
  </si>
  <si>
    <t>Data curation</t>
  </si>
  <si>
    <t>Property value estimation methodology</t>
  </si>
  <si>
    <t>Methodology development with decision trees and neural networks</t>
  </si>
  <si>
    <t>Algorithm design</t>
  </si>
  <si>
    <t>Testing</t>
  </si>
  <si>
    <t>Assessment of the results</t>
  </si>
  <si>
    <t>Development of the presentation platform</t>
  </si>
  <si>
    <t>Web-based platform development for the online tool</t>
  </si>
  <si>
    <t>WebMap based visualisation of the results</t>
  </si>
  <si>
    <t>Project Start Date:</t>
  </si>
  <si>
    <t>Berkay AKINCI-Miray YILMAZ</t>
  </si>
  <si>
    <t>Mekiye Helin DOĞAN-Firdevs KAMİŞLİ</t>
  </si>
  <si>
    <t>Firdevs KAMİŞLİ-Berkay AKINCI</t>
  </si>
  <si>
    <t>Mekiye Helin DOĞAN-Miray YILMAZ</t>
  </si>
  <si>
    <t>Miray YILMAZ-Berkay AKINCI</t>
  </si>
  <si>
    <t>Miray YILMAZ-Mekiye Helin DOĞAN</t>
  </si>
  <si>
    <t>Berkay AKINCI-Mekiye Helin DOĞAN</t>
  </si>
  <si>
    <t>Firdevs KAMİŞLİ-Miray YILMAZ</t>
  </si>
  <si>
    <t>Mekiye Helin DOĞAN-Berkay AKINCI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</si>
</sst>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0"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0"/>
      <name val="Arial"/>
      <family val="2"/>
      <charset val="162"/>
      <scheme val="minor"/>
    </font>
    <font>
      <b/>
      <sz val="11"/>
      <name val="Arial"/>
      <family val="2"/>
      <charset val="162"/>
      <scheme val="minor"/>
    </font>
    <font>
      <b/>
      <sz val="10"/>
      <name val="Arial"/>
      <family val="2"/>
      <charset val="162"/>
      <scheme val="maj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42" fillId="24" borderId="10" xfId="0" applyNumberFormat="1" applyFont="1" applyFill="1" applyBorder="1" applyAlignment="1" applyProtection="1">
      <alignment horizontal="left" vertical="center"/>
    </xf>
    <xf numFmtId="0" fontId="42" fillId="24" borderId="10" xfId="0" applyFont="1" applyFill="1" applyBorder="1" applyAlignment="1" applyProtection="1">
      <alignment vertical="center"/>
    </xf>
    <xf numFmtId="0" fontId="38" fillId="24" borderId="10" xfId="0" applyFont="1" applyFill="1" applyBorder="1" applyAlignment="1" applyProtection="1">
      <alignment vertical="center"/>
    </xf>
    <xf numFmtId="0" fontId="38" fillId="24" borderId="10" xfId="0" applyNumberFormat="1" applyFont="1" applyFill="1" applyBorder="1" applyAlignment="1" applyProtection="1">
      <alignment horizontal="center" vertical="center"/>
    </xf>
    <xf numFmtId="1" fontId="38" fillId="24" borderId="10" xfId="40" applyNumberFormat="1" applyFont="1" applyFill="1" applyBorder="1" applyAlignment="1" applyProtection="1">
      <alignment horizontal="center" vertical="center"/>
    </xf>
    <xf numFmtId="9" fontId="38" fillId="24" borderId="10" xfId="40" applyFont="1" applyFill="1" applyBorder="1" applyAlignment="1" applyProtection="1">
      <alignment horizontal="center" vertical="center"/>
    </xf>
    <xf numFmtId="1" fontId="38" fillId="24" borderId="10" xfId="0" applyNumberFormat="1"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6" borderId="12" xfId="0" applyNumberFormat="1" applyFont="1" applyFill="1" applyBorder="1" applyAlignment="1" applyProtection="1">
      <alignment horizontal="center" vertical="center"/>
    </xf>
    <xf numFmtId="9" fontId="43" fillId="26" borderId="12" xfId="40" applyFont="1" applyFill="1" applyBorder="1" applyAlignment="1" applyProtection="1">
      <alignment horizontal="center" vertical="center"/>
    </xf>
    <xf numFmtId="1" fontId="43" fillId="0" borderId="12" xfId="0" applyNumberFormat="1" applyFont="1" applyBorder="1" applyAlignment="1" applyProtection="1">
      <alignment horizontal="center" vertical="center"/>
    </xf>
    <xf numFmtId="0" fontId="44" fillId="0" borderId="10" xfId="0" applyFont="1" applyFill="1" applyBorder="1" applyAlignment="1" applyProtection="1">
      <alignment vertical="center"/>
    </xf>
    <xf numFmtId="0" fontId="38" fillId="0" borderId="10" xfId="0" applyNumberFormat="1" applyFont="1" applyFill="1" applyBorder="1" applyAlignment="1" applyProtection="1">
      <alignment horizontal="center" vertical="center"/>
    </xf>
    <xf numFmtId="1" fontId="38" fillId="0" borderId="10" xfId="40" applyNumberFormat="1" applyFont="1" applyFill="1" applyBorder="1" applyAlignment="1" applyProtection="1">
      <alignment horizontal="center" vertical="center"/>
    </xf>
    <xf numFmtId="9" fontId="38" fillId="0" borderId="10" xfId="40"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0" fontId="38"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1" fillId="24" borderId="0" xfId="0" applyFont="1" applyFill="1" applyAlignment="1" applyProtection="1">
      <alignment vertical="center"/>
    </xf>
    <xf numFmtId="0" fontId="46" fillId="23" borderId="0" xfId="0" applyFont="1" applyFill="1" applyBorder="1" applyAlignment="1" applyProtection="1">
      <alignment vertical="center"/>
    </xf>
    <xf numFmtId="0" fontId="47" fillId="24" borderId="0" xfId="0" applyFont="1" applyFill="1" applyAlignment="1" applyProtection="1">
      <alignment vertical="center"/>
    </xf>
    <xf numFmtId="0" fontId="47" fillId="0" borderId="0" xfId="0" applyFont="1" applyFill="1" applyBorder="1" applyAlignment="1" applyProtection="1">
      <alignment vertical="center"/>
    </xf>
    <xf numFmtId="0" fontId="43" fillId="23" borderId="0" xfId="0" applyFont="1" applyFill="1" applyBorder="1" applyAlignment="1" applyProtection="1">
      <alignment vertical="center"/>
    </xf>
    <xf numFmtId="0" fontId="38" fillId="24" borderId="0" xfId="0" applyFont="1" applyFill="1" applyAlignment="1" applyProtection="1">
      <alignment vertical="center"/>
    </xf>
    <xf numFmtId="0" fontId="43" fillId="22" borderId="11" xfId="0" applyFont="1" applyFill="1" applyBorder="1" applyAlignment="1" applyProtection="1">
      <alignment vertical="center"/>
    </xf>
    <xf numFmtId="0" fontId="43" fillId="0" borderId="12" xfId="0" quotePrefix="1" applyFont="1" applyFill="1" applyBorder="1" applyAlignment="1" applyProtection="1">
      <alignment horizontal="center" vertical="center"/>
    </xf>
    <xf numFmtId="1" fontId="43" fillId="0" borderId="12" xfId="0" applyNumberFormat="1" applyFont="1" applyFill="1" applyBorder="1" applyAlignment="1" applyProtection="1">
      <alignment horizontal="center" vertical="center"/>
    </xf>
    <xf numFmtId="0" fontId="43" fillId="0" borderId="12" xfId="0" applyFont="1" applyBorder="1" applyAlignment="1" applyProtection="1">
      <alignment vertical="center"/>
    </xf>
    <xf numFmtId="0" fontId="43"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2" fillId="24" borderId="16" xfId="0" applyNumberFormat="1" applyFont="1" applyFill="1" applyBorder="1" applyAlignment="1" applyProtection="1">
      <alignment horizontal="left" vertical="center"/>
    </xf>
    <xf numFmtId="0" fontId="42" fillId="24" borderId="16" xfId="0" applyFont="1" applyFill="1" applyBorder="1" applyAlignment="1" applyProtection="1">
      <alignment vertical="center"/>
    </xf>
    <xf numFmtId="0" fontId="38" fillId="24" borderId="16" xfId="0" applyNumberFormat="1" applyFont="1" applyFill="1" applyBorder="1" applyAlignment="1" applyProtection="1">
      <alignment horizontal="center" vertical="center"/>
    </xf>
    <xf numFmtId="165" fontId="38" fillId="24" borderId="16" xfId="0" applyNumberFormat="1" applyFont="1" applyFill="1" applyBorder="1" applyAlignment="1" applyProtection="1">
      <alignment horizontal="right" vertical="center"/>
    </xf>
    <xf numFmtId="1" fontId="38" fillId="24" borderId="16" xfId="40" applyNumberFormat="1" applyFont="1" applyFill="1" applyBorder="1" applyAlignment="1" applyProtection="1">
      <alignment horizontal="center" vertical="center"/>
    </xf>
    <xf numFmtId="9" fontId="38" fillId="24" borderId="16" xfId="40" applyFont="1" applyFill="1" applyBorder="1" applyAlignment="1" applyProtection="1">
      <alignment horizontal="center" vertical="center"/>
    </xf>
    <xf numFmtId="1" fontId="38"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49" fillId="24" borderId="16" xfId="0" applyNumberFormat="1" applyFont="1" applyFill="1" applyBorder="1" applyAlignment="1" applyProtection="1">
      <alignment horizontal="center" vertical="center"/>
    </xf>
    <xf numFmtId="1" fontId="50" fillId="0" borderId="12" xfId="0" applyNumberFormat="1" applyFont="1" applyBorder="1" applyAlignment="1" applyProtection="1">
      <alignment horizontal="center" vertical="center"/>
    </xf>
    <xf numFmtId="1" fontId="49" fillId="24" borderId="10" xfId="0" applyNumberFormat="1" applyFont="1" applyFill="1" applyBorder="1" applyAlignment="1" applyProtection="1">
      <alignment horizontal="center" vertical="center"/>
    </xf>
    <xf numFmtId="1" fontId="49" fillId="0" borderId="10" xfId="0" applyNumberFormat="1" applyFont="1" applyFill="1" applyBorder="1" applyAlignment="1" applyProtection="1">
      <alignment horizontal="center" vertical="center"/>
    </xf>
    <xf numFmtId="0" fontId="49" fillId="24" borderId="0" xfId="0" applyFont="1" applyFill="1" applyAlignment="1" applyProtection="1">
      <alignment vertical="center"/>
    </xf>
    <xf numFmtId="1" fontId="50" fillId="0" borderId="12" xfId="0" applyNumberFormat="1" applyFont="1" applyFill="1" applyBorder="1" applyAlignment="1" applyProtection="1">
      <alignment horizontal="center" vertical="center"/>
    </xf>
    <xf numFmtId="165" fontId="43" fillId="25" borderId="12" xfId="0" applyNumberFormat="1" applyFont="1" applyFill="1" applyBorder="1" applyAlignment="1" applyProtection="1">
      <alignment horizontal="center" vertical="center"/>
    </xf>
    <xf numFmtId="165" fontId="43" fillId="0" borderId="12" xfId="0" applyNumberFormat="1" applyFont="1" applyBorder="1" applyAlignment="1" applyProtection="1">
      <alignment horizontal="center" vertical="center"/>
    </xf>
    <xf numFmtId="165" fontId="38" fillId="24" borderId="10" xfId="0" applyNumberFormat="1" applyFont="1" applyFill="1" applyBorder="1" applyAlignment="1" applyProtection="1">
      <alignment horizontal="center" vertical="center"/>
    </xf>
    <xf numFmtId="0" fontId="44" fillId="0" borderId="10" xfId="0" applyFont="1" applyFill="1" applyBorder="1" applyAlignment="1" applyProtection="1">
      <alignment horizontal="center" vertical="center"/>
    </xf>
    <xf numFmtId="0" fontId="46" fillId="23" borderId="0" xfId="0" applyFont="1" applyFill="1" applyBorder="1" applyAlignment="1" applyProtection="1">
      <alignment horizontal="center" vertical="center"/>
    </xf>
    <xf numFmtId="0" fontId="38" fillId="24" borderId="0" xfId="0" applyFont="1" applyFill="1" applyAlignment="1" applyProtection="1">
      <alignment horizontal="center" vertical="center"/>
    </xf>
    <xf numFmtId="0" fontId="38" fillId="24"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4"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38" fillId="24" borderId="16" xfId="0" applyNumberFormat="1" applyFont="1" applyFill="1" applyBorder="1" applyAlignment="1" applyProtection="1">
      <alignment horizontal="center" vertical="center"/>
    </xf>
    <xf numFmtId="0" fontId="52" fillId="0" borderId="20" xfId="0" applyNumberFormat="1" applyFont="1" applyFill="1" applyBorder="1" applyAlignment="1" applyProtection="1">
      <alignment horizontal="left" vertical="center"/>
    </xf>
    <xf numFmtId="0" fontId="52" fillId="0" borderId="20" xfId="0" applyFont="1" applyFill="1" applyBorder="1" applyAlignment="1" applyProtection="1">
      <alignment horizontal="left" vertical="center"/>
    </xf>
    <xf numFmtId="0" fontId="52" fillId="0" borderId="20" xfId="0" applyFont="1" applyFill="1" applyBorder="1" applyAlignment="1" applyProtection="1">
      <alignment horizontal="center" vertical="center" wrapText="1"/>
    </xf>
    <xf numFmtId="0" fontId="53" fillId="0" borderId="20" xfId="0" applyNumberFormat="1" applyFont="1" applyFill="1" applyBorder="1" applyAlignment="1" applyProtection="1">
      <alignment horizontal="center" vertical="center" wrapText="1"/>
    </xf>
    <xf numFmtId="0" fontId="52" fillId="0" borderId="20" xfId="0" applyFont="1" applyFill="1" applyBorder="1" applyAlignment="1" applyProtection="1">
      <alignment horizontal="center" vertical="center"/>
    </xf>
    <xf numFmtId="0" fontId="38" fillId="0" borderId="21" xfId="0" applyNumberFormat="1" applyFont="1" applyFill="1" applyBorder="1" applyAlignment="1" applyProtection="1">
      <alignment horizontal="center" vertical="center" shrinkToFit="1"/>
    </xf>
    <xf numFmtId="0" fontId="38" fillId="0" borderId="22" xfId="0" applyNumberFormat="1" applyFont="1" applyFill="1" applyBorder="1" applyAlignment="1" applyProtection="1">
      <alignment horizontal="center" vertical="center" shrinkToFit="1"/>
    </xf>
    <xf numFmtId="0" fontId="38"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43" fillId="0" borderId="12" xfId="0" applyFont="1" applyFill="1" applyBorder="1" applyAlignment="1" applyProtection="1">
      <alignment horizontal="center" vertical="center"/>
    </xf>
    <xf numFmtId="0" fontId="38" fillId="0" borderId="10" xfId="0" applyFont="1" applyFill="1" applyBorder="1" applyAlignment="1" applyProtection="1">
      <alignment horizontal="left" vertical="center" wrapText="1" indent="1"/>
    </xf>
    <xf numFmtId="0" fontId="41" fillId="0" borderId="24" xfId="0" applyNumberFormat="1" applyFont="1" applyFill="1" applyBorder="1" applyAlignment="1" applyProtection="1">
      <alignment horizontal="center" vertical="center"/>
      <protection locked="0"/>
    </xf>
    <xf numFmtId="0" fontId="42" fillId="0" borderId="10" xfId="0" applyNumberFormat="1" applyFont="1" applyFill="1" applyBorder="1" applyAlignment="1" applyProtection="1">
      <alignment horizontal="left" vertical="center"/>
    </xf>
    <xf numFmtId="0" fontId="55" fillId="22" borderId="11" xfId="0" applyFont="1" applyFill="1" applyBorder="1" applyAlignment="1" applyProtection="1">
      <alignment vertical="center"/>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2" fillId="0" borderId="0" xfId="34" applyNumberFormat="1" applyFill="1" applyBorder="1" applyAlignment="1" applyProtection="1"/>
    <xf numFmtId="0" fontId="68" fillId="24" borderId="16" xfId="0" applyFont="1" applyFill="1" applyBorder="1" applyAlignment="1" applyProtection="1">
      <alignment vertical="center"/>
    </xf>
    <xf numFmtId="0" fontId="69" fillId="0" borderId="0" xfId="0" applyFont="1" applyFill="1" applyAlignment="1" applyProtection="1">
      <alignment horizontal="left" vertical="center"/>
    </xf>
    <xf numFmtId="0" fontId="56" fillId="0" borderId="0" xfId="34" applyFont="1" applyBorder="1" applyAlignment="1" applyProtection="1">
      <alignment horizontal="left" vertical="center"/>
    </xf>
    <xf numFmtId="164" fontId="41" fillId="0" borderId="17" xfId="0" applyNumberFormat="1" applyFont="1" applyFill="1" applyBorder="1" applyAlignment="1" applyProtection="1">
      <alignment horizontal="center" vertical="center" shrinkToFit="1"/>
      <protection locked="0"/>
    </xf>
    <xf numFmtId="0" fontId="48" fillId="0" borderId="25" xfId="0" applyNumberFormat="1" applyFont="1" applyFill="1" applyBorder="1" applyAlignment="1" applyProtection="1">
      <alignment horizontal="center" vertical="center"/>
    </xf>
    <xf numFmtId="0" fontId="48" fillId="0" borderId="0" xfId="0" applyNumberFormat="1" applyFont="1" applyFill="1" applyBorder="1" applyAlignment="1" applyProtection="1">
      <alignment horizontal="center" vertical="center"/>
    </xf>
    <xf numFmtId="0" fontId="48" fillId="0" borderId="26" xfId="0" applyNumberFormat="1" applyFont="1" applyFill="1" applyBorder="1" applyAlignment="1" applyProtection="1">
      <alignment horizontal="center" vertical="center"/>
    </xf>
    <xf numFmtId="164" fontId="67" fillId="0" borderId="24" xfId="0" applyNumberFormat="1" applyFont="1" applyFill="1" applyBorder="1" applyAlignment="1" applyProtection="1">
      <alignment horizontal="center" vertical="center" shrinkToFit="1"/>
      <protection locked="0"/>
    </xf>
    <xf numFmtId="167" fontId="41" fillId="0" borderId="25" xfId="0" applyNumberFormat="1" applyFont="1" applyFill="1" applyBorder="1" applyAlignment="1" applyProtection="1">
      <alignment horizontal="center" vertical="center"/>
    </xf>
    <xf numFmtId="167" fontId="41" fillId="0" borderId="0" xfId="0" applyNumberFormat="1" applyFont="1" applyFill="1" applyBorder="1" applyAlignment="1" applyProtection="1">
      <alignment horizontal="center" vertical="center"/>
    </xf>
    <xf numFmtId="167" fontId="41" fillId="0" borderId="26"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72">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2</xdr:col>
      <xdr:colOff>1314450</xdr:colOff>
      <xdr:row>10</xdr:row>
      <xdr:rowOff>134592</xdr:rowOff>
    </xdr:from>
    <xdr:to>
      <xdr:col>10</xdr:col>
      <xdr:colOff>104044</xdr:colOff>
      <xdr:row>23</xdr:row>
      <xdr:rowOff>130129</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3</xdr:row>
          <xdr:rowOff>38100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GC44"/>
  <sheetViews>
    <sheetView showGridLines="0" tabSelected="1" view="pageBreakPreview" zoomScale="55" zoomScaleNormal="85" zoomScaleSheetLayoutView="55" workbookViewId="0">
      <pane ySplit="7" topLeftCell="A8" activePane="bottomLeft" state="frozen"/>
      <selection pane="bottomLeft" activeCell="C11" sqref="C11"/>
    </sheetView>
  </sheetViews>
  <sheetFormatPr defaultColWidth="9.140625" defaultRowHeight="12.75" x14ac:dyDescent="0.2"/>
  <cols>
    <col min="1" max="1" width="6.85546875" style="5" customWidth="1"/>
    <col min="2" max="2" width="47.7109375" style="1" customWidth="1"/>
    <col min="3" max="3" width="25.85546875" style="1" customWidth="1"/>
    <col min="4" max="4" width="6.5703125" style="6" customWidth="1"/>
    <col min="5" max="5" width="16.42578125" style="1" customWidth="1"/>
    <col min="6" max="6" width="12" style="1" customWidth="1"/>
    <col min="7" max="7" width="6" style="1" customWidth="1"/>
    <col min="8" max="8" width="6.7109375" style="1" hidden="1" customWidth="1"/>
    <col min="9" max="9" width="6.42578125" style="1" hidden="1" customWidth="1"/>
    <col min="10" max="10" width="1.85546875" style="1" customWidth="1"/>
    <col min="11" max="185" width="2.42578125" style="1" customWidth="1"/>
    <col min="186" max="16384" width="9.140625" style="3"/>
  </cols>
  <sheetData>
    <row r="1" spans="1:185" ht="13.5" customHeight="1" x14ac:dyDescent="0.2">
      <c r="A1" s="123" t="s">
        <v>133</v>
      </c>
      <c r="B1" s="46"/>
      <c r="C1" s="46"/>
      <c r="D1" s="46"/>
      <c r="E1" s="46"/>
      <c r="F1" s="46"/>
      <c r="I1" s="130"/>
      <c r="K1" s="164"/>
      <c r="L1" s="164"/>
      <c r="M1" s="164"/>
      <c r="N1" s="164"/>
      <c r="O1" s="164"/>
      <c r="P1" s="164"/>
      <c r="Q1" s="164"/>
      <c r="R1" s="164"/>
      <c r="S1" s="164"/>
      <c r="T1" s="164"/>
      <c r="U1" s="164"/>
      <c r="V1" s="164"/>
      <c r="W1" s="164"/>
      <c r="X1" s="164"/>
      <c r="Y1" s="164"/>
      <c r="Z1" s="164"/>
      <c r="AA1" s="164"/>
      <c r="AB1" s="164"/>
      <c r="AC1" s="164"/>
      <c r="AD1" s="164"/>
      <c r="AE1" s="164"/>
    </row>
    <row r="2" spans="1:185" ht="0.75" hidden="1" customHeight="1" x14ac:dyDescent="0.2">
      <c r="A2" s="51"/>
      <c r="B2" s="22"/>
      <c r="C2" s="22"/>
      <c r="D2" s="33"/>
      <c r="E2" s="158"/>
      <c r="F2" s="158"/>
      <c r="H2" s="2"/>
    </row>
    <row r="3" spans="1:185"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185" ht="14.25" customHeight="1" x14ac:dyDescent="0.2">
      <c r="A4" s="108"/>
      <c r="B4" s="163" t="s">
        <v>151</v>
      </c>
      <c r="C4" s="169">
        <v>44116</v>
      </c>
      <c r="D4" s="169"/>
      <c r="E4" s="169"/>
      <c r="F4" s="109"/>
      <c r="G4" s="112"/>
      <c r="H4" s="127">
        <v>1</v>
      </c>
      <c r="I4" s="110"/>
      <c r="J4" s="49"/>
      <c r="K4" s="166" t="str">
        <f>"Week "&amp;(K6-($C$4-WEEKDAY($C$4,1)+2))/7+1</f>
        <v>Week 1</v>
      </c>
      <c r="L4" s="167"/>
      <c r="M4" s="167"/>
      <c r="N4" s="167"/>
      <c r="O4" s="167"/>
      <c r="P4" s="167"/>
      <c r="Q4" s="168"/>
      <c r="R4" s="166" t="str">
        <f>"Week "&amp;(R6-($C$4-WEEKDAY($C$4,1)+2))/7+1</f>
        <v>Week 2</v>
      </c>
      <c r="S4" s="167"/>
      <c r="T4" s="167"/>
      <c r="U4" s="167"/>
      <c r="V4" s="167"/>
      <c r="W4" s="167"/>
      <c r="X4" s="168"/>
      <c r="Y4" s="166" t="str">
        <f>"Week "&amp;(Y6-($C$4-WEEKDAY($C$4,1)+2))/7+1</f>
        <v>Week 3</v>
      </c>
      <c r="Z4" s="167"/>
      <c r="AA4" s="167"/>
      <c r="AB4" s="167"/>
      <c r="AC4" s="167"/>
      <c r="AD4" s="167"/>
      <c r="AE4" s="168"/>
      <c r="AF4" s="166" t="str">
        <f>"Week "&amp;(AF6-($C$4-WEEKDAY($C$4,1)+2))/7+1</f>
        <v>Week 4</v>
      </c>
      <c r="AG4" s="167"/>
      <c r="AH4" s="167"/>
      <c r="AI4" s="167"/>
      <c r="AJ4" s="167"/>
      <c r="AK4" s="167"/>
      <c r="AL4" s="168"/>
      <c r="AM4" s="166" t="str">
        <f>"Week "&amp;(AM6-($C$4-WEEKDAY($C$4,1)+2))/7+1</f>
        <v>Week 5</v>
      </c>
      <c r="AN4" s="167"/>
      <c r="AO4" s="167"/>
      <c r="AP4" s="167"/>
      <c r="AQ4" s="167"/>
      <c r="AR4" s="167"/>
      <c r="AS4" s="168"/>
      <c r="AT4" s="166" t="str">
        <f>"Week "&amp;(AT6-($C$4-WEEKDAY($C$4,1)+2))/7+1</f>
        <v>Week 6</v>
      </c>
      <c r="AU4" s="167"/>
      <c r="AV4" s="167"/>
      <c r="AW4" s="167"/>
      <c r="AX4" s="167"/>
      <c r="AY4" s="167"/>
      <c r="AZ4" s="168"/>
      <c r="BA4" s="166" t="str">
        <f>"Week "&amp;(BA6-($C$4-WEEKDAY($C$4,1)+2))/7+1</f>
        <v>Week 7</v>
      </c>
      <c r="BB4" s="167"/>
      <c r="BC4" s="167"/>
      <c r="BD4" s="167"/>
      <c r="BE4" s="167"/>
      <c r="BF4" s="167"/>
      <c r="BG4" s="168"/>
      <c r="BH4" s="166" t="str">
        <f>"Week "&amp;(BH6-($C$4-WEEKDAY($C$4,1)+2))/7+1</f>
        <v>Week 8</v>
      </c>
      <c r="BI4" s="167"/>
      <c r="BJ4" s="167"/>
      <c r="BK4" s="167"/>
      <c r="BL4" s="167"/>
      <c r="BM4" s="167"/>
      <c r="BN4" s="168"/>
      <c r="BO4" s="166" t="str">
        <f>"Week "&amp;(BO6-($C$4-WEEKDAY($C$4,1)+2))/7+1</f>
        <v>Week 9</v>
      </c>
      <c r="BP4" s="167"/>
      <c r="BQ4" s="167"/>
      <c r="BR4" s="167"/>
      <c r="BS4" s="167"/>
      <c r="BT4" s="167"/>
      <c r="BU4" s="168"/>
      <c r="BV4" s="166" t="str">
        <f>"Week "&amp;(BV6-($C$4-WEEKDAY($C$4,1)+2))/7+1</f>
        <v>Week 10</v>
      </c>
      <c r="BW4" s="167"/>
      <c r="BX4" s="167"/>
      <c r="BY4" s="167"/>
      <c r="BZ4" s="167"/>
      <c r="CA4" s="167"/>
      <c r="CB4" s="168"/>
      <c r="CC4" s="166" t="str">
        <f>"Week "&amp;(CC6-($C$4-WEEKDAY($C$4,1)+2))/7+1</f>
        <v>Week 11</v>
      </c>
      <c r="CD4" s="167"/>
      <c r="CE4" s="167"/>
      <c r="CF4" s="167"/>
      <c r="CG4" s="167"/>
      <c r="CH4" s="167"/>
      <c r="CI4" s="168"/>
      <c r="CJ4" s="166" t="str">
        <f>"Week "&amp;(CJ6-($C$4-WEEKDAY($C$4,1)+2))/7+1</f>
        <v>Week 12</v>
      </c>
      <c r="CK4" s="167"/>
      <c r="CL4" s="167"/>
      <c r="CM4" s="167"/>
      <c r="CN4" s="167"/>
      <c r="CO4" s="167"/>
      <c r="CP4" s="168"/>
      <c r="CQ4" s="166" t="str">
        <f>"Week "&amp;(CQ6-($C$4-WEEKDAY($C$4,1)+2))/7+1</f>
        <v>Week 13</v>
      </c>
      <c r="CR4" s="167"/>
      <c r="CS4" s="167"/>
      <c r="CT4" s="167"/>
      <c r="CU4" s="167"/>
      <c r="CV4" s="167"/>
      <c r="CW4" s="168"/>
      <c r="CX4" s="166" t="str">
        <f>"Week "&amp;(CX6-($C$4-WEEKDAY($C$4,1)+2))/7+1</f>
        <v>Week 14</v>
      </c>
      <c r="CY4" s="167"/>
      <c r="CZ4" s="167"/>
      <c r="DA4" s="167"/>
      <c r="DB4" s="167"/>
      <c r="DC4" s="167"/>
      <c r="DD4" s="168"/>
      <c r="DE4" s="166" t="str">
        <f>"Week "&amp;(DE6-($C$4-WEEKDAY($C$4,1)+2))/7+1</f>
        <v>Week 15</v>
      </c>
      <c r="DF4" s="167"/>
      <c r="DG4" s="167"/>
      <c r="DH4" s="167"/>
      <c r="DI4" s="167"/>
      <c r="DJ4" s="167"/>
      <c r="DK4" s="168"/>
      <c r="DL4" s="166" t="str">
        <f>"Week "&amp;(DL6-($C$4-WEEKDAY($C$4,1)+2))/7+1</f>
        <v>Week 16</v>
      </c>
      <c r="DM4" s="167"/>
      <c r="DN4" s="167"/>
      <c r="DO4" s="167"/>
      <c r="DP4" s="167"/>
      <c r="DQ4" s="167"/>
      <c r="DR4" s="168"/>
      <c r="DS4" s="166" t="str">
        <f>"Week "&amp;(DS6-($C$4-WEEKDAY($C$4,1)+2))/7+1</f>
        <v>Week 17</v>
      </c>
      <c r="DT4" s="167"/>
      <c r="DU4" s="167"/>
      <c r="DV4" s="167"/>
      <c r="DW4" s="167"/>
      <c r="DX4" s="167"/>
      <c r="DY4" s="168"/>
      <c r="DZ4" s="166" t="str">
        <f>"Week "&amp;(DZ6-($C$4-WEEKDAY($C$4,1)+2))/7+1</f>
        <v>Week 18</v>
      </c>
      <c r="EA4" s="167"/>
      <c r="EB4" s="167"/>
      <c r="EC4" s="167"/>
      <c r="ED4" s="167"/>
      <c r="EE4" s="167"/>
      <c r="EF4" s="168"/>
      <c r="EG4" s="166" t="str">
        <f>"Week "&amp;(EG6-($C$4-WEEKDAY($C$4,1)+2))/7+1</f>
        <v>Week 19</v>
      </c>
      <c r="EH4" s="167"/>
      <c r="EI4" s="167"/>
      <c r="EJ4" s="167"/>
      <c r="EK4" s="167"/>
      <c r="EL4" s="167"/>
      <c r="EM4" s="168"/>
      <c r="EN4" s="166" t="str">
        <f>"Week "&amp;(EN6-($C$4-WEEKDAY($C$4,1)+2))/7+1</f>
        <v>Week 20</v>
      </c>
      <c r="EO4" s="167"/>
      <c r="EP4" s="167"/>
      <c r="EQ4" s="167"/>
      <c r="ER4" s="167"/>
      <c r="ES4" s="167"/>
      <c r="ET4" s="168"/>
      <c r="EU4" s="166" t="str">
        <f>"Week "&amp;(EU6-($C$4-WEEKDAY($C$4,1)+2))/7+1</f>
        <v>Week 21</v>
      </c>
      <c r="EV4" s="167"/>
      <c r="EW4" s="167"/>
      <c r="EX4" s="167"/>
      <c r="EY4" s="167"/>
      <c r="EZ4" s="167"/>
      <c r="FA4" s="168"/>
      <c r="FB4" s="166" t="str">
        <f>"Week "&amp;(FB6-($C$4-WEEKDAY($C$4,1)+2))/7+1</f>
        <v>Week 22</v>
      </c>
      <c r="FC4" s="167"/>
      <c r="FD4" s="167"/>
      <c r="FE4" s="167"/>
      <c r="FF4" s="167"/>
      <c r="FG4" s="167"/>
      <c r="FH4" s="168"/>
      <c r="FI4" s="166" t="str">
        <f>"Week "&amp;(FI6-($C$4-WEEKDAY($C$4,1)+2))/7+1</f>
        <v>Week 23</v>
      </c>
      <c r="FJ4" s="167"/>
      <c r="FK4" s="167"/>
      <c r="FL4" s="167"/>
      <c r="FM4" s="167"/>
      <c r="FN4" s="167"/>
      <c r="FO4" s="168"/>
      <c r="FP4" s="166" t="str">
        <f>"Week "&amp;(FP6-($C$4-WEEKDAY($C$4,1)+2))/7+1</f>
        <v>Week 24</v>
      </c>
      <c r="FQ4" s="167"/>
      <c r="FR4" s="167"/>
      <c r="FS4" s="167"/>
      <c r="FT4" s="167"/>
      <c r="FU4" s="167"/>
      <c r="FV4" s="168"/>
      <c r="FW4" s="166" t="str">
        <f>"Week "&amp;(FW6-($C$4-WEEKDAY($C$4,1)+2))/7+1</f>
        <v>Week 25</v>
      </c>
      <c r="FX4" s="167"/>
      <c r="FY4" s="167"/>
      <c r="FZ4" s="167"/>
      <c r="GA4" s="167"/>
      <c r="GB4" s="167"/>
      <c r="GC4" s="168"/>
    </row>
    <row r="5" spans="1:185" ht="17.25" hidden="1" customHeight="1" x14ac:dyDescent="0.2">
      <c r="A5" s="108"/>
      <c r="B5" s="112"/>
      <c r="C5" s="165"/>
      <c r="D5" s="165"/>
      <c r="E5" s="165"/>
      <c r="F5" s="111"/>
      <c r="G5" s="111"/>
      <c r="H5" s="111"/>
      <c r="I5" s="111"/>
      <c r="J5" s="49"/>
      <c r="K5" s="170">
        <f>K6</f>
        <v>44116</v>
      </c>
      <c r="L5" s="171"/>
      <c r="M5" s="171"/>
      <c r="N5" s="171"/>
      <c r="O5" s="171"/>
      <c r="P5" s="171"/>
      <c r="Q5" s="172"/>
      <c r="R5" s="170">
        <f>R6</f>
        <v>44123</v>
      </c>
      <c r="S5" s="171"/>
      <c r="T5" s="171"/>
      <c r="U5" s="171"/>
      <c r="V5" s="171"/>
      <c r="W5" s="171"/>
      <c r="X5" s="172"/>
      <c r="Y5" s="170">
        <f>Y6</f>
        <v>44130</v>
      </c>
      <c r="Z5" s="171"/>
      <c r="AA5" s="171"/>
      <c r="AB5" s="171"/>
      <c r="AC5" s="171"/>
      <c r="AD5" s="171"/>
      <c r="AE5" s="172"/>
      <c r="AF5" s="170">
        <f>AF6</f>
        <v>44137</v>
      </c>
      <c r="AG5" s="171"/>
      <c r="AH5" s="171"/>
      <c r="AI5" s="171"/>
      <c r="AJ5" s="171"/>
      <c r="AK5" s="171"/>
      <c r="AL5" s="172"/>
      <c r="AM5" s="170">
        <f>AM6</f>
        <v>44144</v>
      </c>
      <c r="AN5" s="171"/>
      <c r="AO5" s="171"/>
      <c r="AP5" s="171"/>
      <c r="AQ5" s="171"/>
      <c r="AR5" s="171"/>
      <c r="AS5" s="172"/>
      <c r="AT5" s="170">
        <f>AT6</f>
        <v>44151</v>
      </c>
      <c r="AU5" s="171"/>
      <c r="AV5" s="171"/>
      <c r="AW5" s="171"/>
      <c r="AX5" s="171"/>
      <c r="AY5" s="171"/>
      <c r="AZ5" s="172"/>
      <c r="BA5" s="170">
        <f>BA6</f>
        <v>44158</v>
      </c>
      <c r="BB5" s="171"/>
      <c r="BC5" s="171"/>
      <c r="BD5" s="171"/>
      <c r="BE5" s="171"/>
      <c r="BF5" s="171"/>
      <c r="BG5" s="172"/>
      <c r="BH5" s="170">
        <f>BH6</f>
        <v>44165</v>
      </c>
      <c r="BI5" s="171"/>
      <c r="BJ5" s="171"/>
      <c r="BK5" s="171"/>
      <c r="BL5" s="171"/>
      <c r="BM5" s="171"/>
      <c r="BN5" s="172"/>
      <c r="BO5" s="170">
        <f>BO6</f>
        <v>44172</v>
      </c>
      <c r="BP5" s="171"/>
      <c r="BQ5" s="171"/>
      <c r="BR5" s="171"/>
      <c r="BS5" s="171"/>
      <c r="BT5" s="171"/>
      <c r="BU5" s="172"/>
      <c r="BV5" s="170">
        <f>BV6</f>
        <v>44179</v>
      </c>
      <c r="BW5" s="171"/>
      <c r="BX5" s="171"/>
      <c r="BY5" s="171"/>
      <c r="BZ5" s="171"/>
      <c r="CA5" s="171"/>
      <c r="CB5" s="172"/>
      <c r="CC5" s="170">
        <f>CC6</f>
        <v>44186</v>
      </c>
      <c r="CD5" s="171"/>
      <c r="CE5" s="171"/>
      <c r="CF5" s="171"/>
      <c r="CG5" s="171"/>
      <c r="CH5" s="171"/>
      <c r="CI5" s="172"/>
      <c r="CJ5" s="170">
        <f>CJ6</f>
        <v>44193</v>
      </c>
      <c r="CK5" s="171"/>
      <c r="CL5" s="171"/>
      <c r="CM5" s="171"/>
      <c r="CN5" s="171"/>
      <c r="CO5" s="171"/>
      <c r="CP5" s="172"/>
      <c r="CQ5" s="170">
        <f>CQ6</f>
        <v>44200</v>
      </c>
      <c r="CR5" s="171"/>
      <c r="CS5" s="171"/>
      <c r="CT5" s="171"/>
      <c r="CU5" s="171"/>
      <c r="CV5" s="171"/>
      <c r="CW5" s="172"/>
      <c r="CX5" s="170">
        <f>CX6</f>
        <v>44207</v>
      </c>
      <c r="CY5" s="171"/>
      <c r="CZ5" s="171"/>
      <c r="DA5" s="171"/>
      <c r="DB5" s="171"/>
      <c r="DC5" s="171"/>
      <c r="DD5" s="172"/>
      <c r="DE5" s="170">
        <f>DE6</f>
        <v>44214</v>
      </c>
      <c r="DF5" s="171"/>
      <c r="DG5" s="171"/>
      <c r="DH5" s="171"/>
      <c r="DI5" s="171"/>
      <c r="DJ5" s="171"/>
      <c r="DK5" s="172"/>
      <c r="DL5" s="170">
        <f>DL6</f>
        <v>44221</v>
      </c>
      <c r="DM5" s="171"/>
      <c r="DN5" s="171"/>
      <c r="DO5" s="171"/>
      <c r="DP5" s="171"/>
      <c r="DQ5" s="171"/>
      <c r="DR5" s="172"/>
      <c r="DS5" s="170">
        <f>DS6</f>
        <v>44228</v>
      </c>
      <c r="DT5" s="171"/>
      <c r="DU5" s="171"/>
      <c r="DV5" s="171"/>
      <c r="DW5" s="171"/>
      <c r="DX5" s="171"/>
      <c r="DY5" s="172"/>
      <c r="DZ5" s="170">
        <f>DZ6</f>
        <v>44235</v>
      </c>
      <c r="EA5" s="171"/>
      <c r="EB5" s="171"/>
      <c r="EC5" s="171"/>
      <c r="ED5" s="171"/>
      <c r="EE5" s="171"/>
      <c r="EF5" s="172"/>
      <c r="EG5" s="170">
        <f>EG6</f>
        <v>44242</v>
      </c>
      <c r="EH5" s="171"/>
      <c r="EI5" s="171"/>
      <c r="EJ5" s="171"/>
      <c r="EK5" s="171"/>
      <c r="EL5" s="171"/>
      <c r="EM5" s="172"/>
      <c r="EN5" s="170">
        <f>EN6</f>
        <v>44249</v>
      </c>
      <c r="EO5" s="171"/>
      <c r="EP5" s="171"/>
      <c r="EQ5" s="171"/>
      <c r="ER5" s="171"/>
      <c r="ES5" s="171"/>
      <c r="ET5" s="172"/>
      <c r="EU5" s="170">
        <f>EU6</f>
        <v>44256</v>
      </c>
      <c r="EV5" s="171"/>
      <c r="EW5" s="171"/>
      <c r="EX5" s="171"/>
      <c r="EY5" s="171"/>
      <c r="EZ5" s="171"/>
      <c r="FA5" s="172"/>
      <c r="FB5" s="170">
        <f>FB6</f>
        <v>44263</v>
      </c>
      <c r="FC5" s="171"/>
      <c r="FD5" s="171"/>
      <c r="FE5" s="171"/>
      <c r="FF5" s="171"/>
      <c r="FG5" s="171"/>
      <c r="FH5" s="172"/>
      <c r="FI5" s="170">
        <f>FI6</f>
        <v>44270</v>
      </c>
      <c r="FJ5" s="171"/>
      <c r="FK5" s="171"/>
      <c r="FL5" s="171"/>
      <c r="FM5" s="171"/>
      <c r="FN5" s="171"/>
      <c r="FO5" s="172"/>
      <c r="FP5" s="170">
        <f>FP6</f>
        <v>44277</v>
      </c>
      <c r="FQ5" s="171"/>
      <c r="FR5" s="171"/>
      <c r="FS5" s="171"/>
      <c r="FT5" s="171"/>
      <c r="FU5" s="171"/>
      <c r="FV5" s="172"/>
      <c r="FW5" s="170">
        <f>FW6</f>
        <v>44284</v>
      </c>
      <c r="FX5" s="171"/>
      <c r="FY5" s="171"/>
      <c r="FZ5" s="171"/>
      <c r="GA5" s="171"/>
      <c r="GB5" s="171"/>
      <c r="GC5" s="172"/>
    </row>
    <row r="6" spans="1:185" hidden="1" x14ac:dyDescent="0.2">
      <c r="A6" s="48"/>
      <c r="B6" s="49"/>
      <c r="C6" s="49"/>
      <c r="D6" s="50"/>
      <c r="E6" s="49"/>
      <c r="F6" s="49"/>
      <c r="G6" s="49"/>
      <c r="H6" s="49"/>
      <c r="I6" s="49"/>
      <c r="J6" s="49"/>
      <c r="K6" s="90">
        <f>C4-WEEKDAY(C4,1)+2+7*(H4-1)</f>
        <v>44116</v>
      </c>
      <c r="L6" s="82">
        <f t="shared" ref="L6:AQ6" si="0">K6+1</f>
        <v>44117</v>
      </c>
      <c r="M6" s="82">
        <f t="shared" si="0"/>
        <v>44118</v>
      </c>
      <c r="N6" s="82">
        <f t="shared" si="0"/>
        <v>44119</v>
      </c>
      <c r="O6" s="82">
        <f t="shared" si="0"/>
        <v>44120</v>
      </c>
      <c r="P6" s="82">
        <f t="shared" si="0"/>
        <v>44121</v>
      </c>
      <c r="Q6" s="91">
        <f t="shared" si="0"/>
        <v>44122</v>
      </c>
      <c r="R6" s="90">
        <f t="shared" si="0"/>
        <v>44123</v>
      </c>
      <c r="S6" s="82">
        <f t="shared" si="0"/>
        <v>44124</v>
      </c>
      <c r="T6" s="82">
        <f t="shared" si="0"/>
        <v>44125</v>
      </c>
      <c r="U6" s="82">
        <f t="shared" si="0"/>
        <v>44126</v>
      </c>
      <c r="V6" s="82">
        <f t="shared" si="0"/>
        <v>44127</v>
      </c>
      <c r="W6" s="82">
        <f t="shared" si="0"/>
        <v>44128</v>
      </c>
      <c r="X6" s="91">
        <f t="shared" si="0"/>
        <v>44129</v>
      </c>
      <c r="Y6" s="90">
        <f t="shared" si="0"/>
        <v>44130</v>
      </c>
      <c r="Z6" s="82">
        <f t="shared" si="0"/>
        <v>44131</v>
      </c>
      <c r="AA6" s="82">
        <f t="shared" si="0"/>
        <v>44132</v>
      </c>
      <c r="AB6" s="82">
        <f t="shared" si="0"/>
        <v>44133</v>
      </c>
      <c r="AC6" s="82">
        <f t="shared" si="0"/>
        <v>44134</v>
      </c>
      <c r="AD6" s="82">
        <f t="shared" si="0"/>
        <v>44135</v>
      </c>
      <c r="AE6" s="91">
        <f t="shared" si="0"/>
        <v>44136</v>
      </c>
      <c r="AF6" s="90">
        <f t="shared" si="0"/>
        <v>44137</v>
      </c>
      <c r="AG6" s="82">
        <f t="shared" si="0"/>
        <v>44138</v>
      </c>
      <c r="AH6" s="82">
        <f t="shared" si="0"/>
        <v>44139</v>
      </c>
      <c r="AI6" s="82">
        <f t="shared" si="0"/>
        <v>44140</v>
      </c>
      <c r="AJ6" s="82">
        <f t="shared" si="0"/>
        <v>44141</v>
      </c>
      <c r="AK6" s="82">
        <f t="shared" si="0"/>
        <v>44142</v>
      </c>
      <c r="AL6" s="91">
        <f t="shared" si="0"/>
        <v>44143</v>
      </c>
      <c r="AM6" s="90">
        <f t="shared" si="0"/>
        <v>44144</v>
      </c>
      <c r="AN6" s="82">
        <f t="shared" si="0"/>
        <v>44145</v>
      </c>
      <c r="AO6" s="82">
        <f t="shared" si="0"/>
        <v>44146</v>
      </c>
      <c r="AP6" s="82">
        <f t="shared" si="0"/>
        <v>44147</v>
      </c>
      <c r="AQ6" s="82">
        <f t="shared" si="0"/>
        <v>44148</v>
      </c>
      <c r="AR6" s="82">
        <f t="shared" ref="AR6:BN6" si="1">AQ6+1</f>
        <v>44149</v>
      </c>
      <c r="AS6" s="91">
        <f t="shared" si="1"/>
        <v>44150</v>
      </c>
      <c r="AT6" s="90">
        <f t="shared" si="1"/>
        <v>44151</v>
      </c>
      <c r="AU6" s="82">
        <f t="shared" si="1"/>
        <v>44152</v>
      </c>
      <c r="AV6" s="82">
        <f t="shared" si="1"/>
        <v>44153</v>
      </c>
      <c r="AW6" s="82">
        <f t="shared" si="1"/>
        <v>44154</v>
      </c>
      <c r="AX6" s="82">
        <f t="shared" si="1"/>
        <v>44155</v>
      </c>
      <c r="AY6" s="82">
        <f t="shared" si="1"/>
        <v>44156</v>
      </c>
      <c r="AZ6" s="91">
        <f t="shared" si="1"/>
        <v>44157</v>
      </c>
      <c r="BA6" s="90">
        <f t="shared" si="1"/>
        <v>44158</v>
      </c>
      <c r="BB6" s="82">
        <f t="shared" si="1"/>
        <v>44159</v>
      </c>
      <c r="BC6" s="82">
        <f t="shared" si="1"/>
        <v>44160</v>
      </c>
      <c r="BD6" s="82">
        <f t="shared" si="1"/>
        <v>44161</v>
      </c>
      <c r="BE6" s="82">
        <f t="shared" si="1"/>
        <v>44162</v>
      </c>
      <c r="BF6" s="82">
        <f t="shared" si="1"/>
        <v>44163</v>
      </c>
      <c r="BG6" s="91">
        <f t="shared" si="1"/>
        <v>44164</v>
      </c>
      <c r="BH6" s="90">
        <f t="shared" si="1"/>
        <v>44165</v>
      </c>
      <c r="BI6" s="82">
        <f t="shared" si="1"/>
        <v>44166</v>
      </c>
      <c r="BJ6" s="82">
        <f t="shared" si="1"/>
        <v>44167</v>
      </c>
      <c r="BK6" s="82">
        <f t="shared" si="1"/>
        <v>44168</v>
      </c>
      <c r="BL6" s="82">
        <f t="shared" si="1"/>
        <v>44169</v>
      </c>
      <c r="BM6" s="82">
        <f t="shared" si="1"/>
        <v>44170</v>
      </c>
      <c r="BN6" s="91">
        <f t="shared" si="1"/>
        <v>44171</v>
      </c>
      <c r="BO6" s="90">
        <f t="shared" ref="BO6" si="2">BN6+1</f>
        <v>44172</v>
      </c>
      <c r="BP6" s="82">
        <f t="shared" ref="BP6" si="3">BO6+1</f>
        <v>44173</v>
      </c>
      <c r="BQ6" s="82">
        <f t="shared" ref="BQ6" si="4">BP6+1</f>
        <v>44174</v>
      </c>
      <c r="BR6" s="82">
        <f t="shared" ref="BR6" si="5">BQ6+1</f>
        <v>44175</v>
      </c>
      <c r="BS6" s="82">
        <f t="shared" ref="BS6" si="6">BR6+1</f>
        <v>44176</v>
      </c>
      <c r="BT6" s="82">
        <f t="shared" ref="BT6" si="7">BS6+1</f>
        <v>44177</v>
      </c>
      <c r="BU6" s="91">
        <f t="shared" ref="BU6" si="8">BT6+1</f>
        <v>44178</v>
      </c>
      <c r="BV6" s="90">
        <f t="shared" ref="BV6" si="9">BU6+1</f>
        <v>44179</v>
      </c>
      <c r="BW6" s="82">
        <f t="shared" ref="BW6" si="10">BV6+1</f>
        <v>44180</v>
      </c>
      <c r="BX6" s="82">
        <f t="shared" ref="BX6" si="11">BW6+1</f>
        <v>44181</v>
      </c>
      <c r="BY6" s="82">
        <f t="shared" ref="BY6" si="12">BX6+1</f>
        <v>44182</v>
      </c>
      <c r="BZ6" s="82">
        <f t="shared" ref="BZ6" si="13">BY6+1</f>
        <v>44183</v>
      </c>
      <c r="CA6" s="82">
        <f t="shared" ref="CA6" si="14">BZ6+1</f>
        <v>44184</v>
      </c>
      <c r="CB6" s="91">
        <f t="shared" ref="CB6" si="15">CA6+1</f>
        <v>44185</v>
      </c>
      <c r="CC6" s="90">
        <f t="shared" ref="CC6" si="16">CB6+1</f>
        <v>44186</v>
      </c>
      <c r="CD6" s="82">
        <f t="shared" ref="CD6" si="17">CC6+1</f>
        <v>44187</v>
      </c>
      <c r="CE6" s="82">
        <f t="shared" ref="CE6" si="18">CD6+1</f>
        <v>44188</v>
      </c>
      <c r="CF6" s="82">
        <f t="shared" ref="CF6" si="19">CE6+1</f>
        <v>44189</v>
      </c>
      <c r="CG6" s="82">
        <f t="shared" ref="CG6" si="20">CF6+1</f>
        <v>44190</v>
      </c>
      <c r="CH6" s="82">
        <f t="shared" ref="CH6" si="21">CG6+1</f>
        <v>44191</v>
      </c>
      <c r="CI6" s="91">
        <f t="shared" ref="CI6" si="22">CH6+1</f>
        <v>44192</v>
      </c>
      <c r="CJ6" s="90">
        <f t="shared" ref="CJ6" si="23">CI6+1</f>
        <v>44193</v>
      </c>
      <c r="CK6" s="82">
        <f t="shared" ref="CK6" si="24">CJ6+1</f>
        <v>44194</v>
      </c>
      <c r="CL6" s="82">
        <f t="shared" ref="CL6" si="25">CK6+1</f>
        <v>44195</v>
      </c>
      <c r="CM6" s="82">
        <f t="shared" ref="CM6" si="26">CL6+1</f>
        <v>44196</v>
      </c>
      <c r="CN6" s="82">
        <f t="shared" ref="CN6" si="27">CM6+1</f>
        <v>44197</v>
      </c>
      <c r="CO6" s="82">
        <f t="shared" ref="CO6" si="28">CN6+1</f>
        <v>44198</v>
      </c>
      <c r="CP6" s="91">
        <f t="shared" ref="CP6" si="29">CO6+1</f>
        <v>44199</v>
      </c>
      <c r="CQ6" s="90">
        <f t="shared" ref="CQ6" si="30">CP6+1</f>
        <v>44200</v>
      </c>
      <c r="CR6" s="82">
        <f t="shared" ref="CR6" si="31">CQ6+1</f>
        <v>44201</v>
      </c>
      <c r="CS6" s="82">
        <f t="shared" ref="CS6" si="32">CR6+1</f>
        <v>44202</v>
      </c>
      <c r="CT6" s="82">
        <f t="shared" ref="CT6" si="33">CS6+1</f>
        <v>44203</v>
      </c>
      <c r="CU6" s="82">
        <f t="shared" ref="CU6" si="34">CT6+1</f>
        <v>44204</v>
      </c>
      <c r="CV6" s="82">
        <f t="shared" ref="CV6" si="35">CU6+1</f>
        <v>44205</v>
      </c>
      <c r="CW6" s="91">
        <f t="shared" ref="CW6" si="36">CV6+1</f>
        <v>44206</v>
      </c>
      <c r="CX6" s="90">
        <f t="shared" ref="CX6" si="37">CW6+1</f>
        <v>44207</v>
      </c>
      <c r="CY6" s="82">
        <f t="shared" ref="CY6" si="38">CX6+1</f>
        <v>44208</v>
      </c>
      <c r="CZ6" s="82">
        <f t="shared" ref="CZ6" si="39">CY6+1</f>
        <v>44209</v>
      </c>
      <c r="DA6" s="82">
        <f t="shared" ref="DA6" si="40">CZ6+1</f>
        <v>44210</v>
      </c>
      <c r="DB6" s="82">
        <f t="shared" ref="DB6" si="41">DA6+1</f>
        <v>44211</v>
      </c>
      <c r="DC6" s="82">
        <f t="shared" ref="DC6" si="42">DB6+1</f>
        <v>44212</v>
      </c>
      <c r="DD6" s="91">
        <f t="shared" ref="DD6" si="43">DC6+1</f>
        <v>44213</v>
      </c>
      <c r="DE6" s="90">
        <f t="shared" ref="DE6" si="44">DD6+1</f>
        <v>44214</v>
      </c>
      <c r="DF6" s="82">
        <f t="shared" ref="DF6" si="45">DE6+1</f>
        <v>44215</v>
      </c>
      <c r="DG6" s="82">
        <f t="shared" ref="DG6" si="46">DF6+1</f>
        <v>44216</v>
      </c>
      <c r="DH6" s="82">
        <f t="shared" ref="DH6" si="47">DG6+1</f>
        <v>44217</v>
      </c>
      <c r="DI6" s="82">
        <f t="shared" ref="DI6" si="48">DH6+1</f>
        <v>44218</v>
      </c>
      <c r="DJ6" s="82">
        <f t="shared" ref="DJ6" si="49">DI6+1</f>
        <v>44219</v>
      </c>
      <c r="DK6" s="91">
        <f t="shared" ref="DK6" si="50">DJ6+1</f>
        <v>44220</v>
      </c>
      <c r="DL6" s="90">
        <f t="shared" ref="DL6" si="51">DK6+1</f>
        <v>44221</v>
      </c>
      <c r="DM6" s="82">
        <f t="shared" ref="DM6" si="52">DL6+1</f>
        <v>44222</v>
      </c>
      <c r="DN6" s="82">
        <f t="shared" ref="DN6" si="53">DM6+1</f>
        <v>44223</v>
      </c>
      <c r="DO6" s="82">
        <f t="shared" ref="DO6" si="54">DN6+1</f>
        <v>44224</v>
      </c>
      <c r="DP6" s="82">
        <f t="shared" ref="DP6" si="55">DO6+1</f>
        <v>44225</v>
      </c>
      <c r="DQ6" s="82">
        <f t="shared" ref="DQ6" si="56">DP6+1</f>
        <v>44226</v>
      </c>
      <c r="DR6" s="91">
        <f t="shared" ref="DR6" si="57">DQ6+1</f>
        <v>44227</v>
      </c>
      <c r="DS6" s="90">
        <f t="shared" ref="DS6" si="58">DR6+1</f>
        <v>44228</v>
      </c>
      <c r="DT6" s="82">
        <f t="shared" ref="DT6" si="59">DS6+1</f>
        <v>44229</v>
      </c>
      <c r="DU6" s="82">
        <f t="shared" ref="DU6" si="60">DT6+1</f>
        <v>44230</v>
      </c>
      <c r="DV6" s="82">
        <f t="shared" ref="DV6" si="61">DU6+1</f>
        <v>44231</v>
      </c>
      <c r="DW6" s="82">
        <f t="shared" ref="DW6" si="62">DV6+1</f>
        <v>44232</v>
      </c>
      <c r="DX6" s="82">
        <f t="shared" ref="DX6" si="63">DW6+1</f>
        <v>44233</v>
      </c>
      <c r="DY6" s="91">
        <f t="shared" ref="DY6" si="64">DX6+1</f>
        <v>44234</v>
      </c>
      <c r="DZ6" s="90">
        <f t="shared" ref="DZ6" si="65">DY6+1</f>
        <v>44235</v>
      </c>
      <c r="EA6" s="82">
        <f t="shared" ref="EA6" si="66">DZ6+1</f>
        <v>44236</v>
      </c>
      <c r="EB6" s="82">
        <f t="shared" ref="EB6" si="67">EA6+1</f>
        <v>44237</v>
      </c>
      <c r="EC6" s="82">
        <f t="shared" ref="EC6" si="68">EB6+1</f>
        <v>44238</v>
      </c>
      <c r="ED6" s="82">
        <f t="shared" ref="ED6" si="69">EC6+1</f>
        <v>44239</v>
      </c>
      <c r="EE6" s="82">
        <f t="shared" ref="EE6" si="70">ED6+1</f>
        <v>44240</v>
      </c>
      <c r="EF6" s="91">
        <f t="shared" ref="EF6" si="71">EE6+1</f>
        <v>44241</v>
      </c>
      <c r="EG6" s="90">
        <f t="shared" ref="EG6" si="72">EF6+1</f>
        <v>44242</v>
      </c>
      <c r="EH6" s="82">
        <f t="shared" ref="EH6" si="73">EG6+1</f>
        <v>44243</v>
      </c>
      <c r="EI6" s="82">
        <f t="shared" ref="EI6" si="74">EH6+1</f>
        <v>44244</v>
      </c>
      <c r="EJ6" s="82">
        <f t="shared" ref="EJ6" si="75">EI6+1</f>
        <v>44245</v>
      </c>
      <c r="EK6" s="82">
        <f t="shared" ref="EK6" si="76">EJ6+1</f>
        <v>44246</v>
      </c>
      <c r="EL6" s="82">
        <f t="shared" ref="EL6" si="77">EK6+1</f>
        <v>44247</v>
      </c>
      <c r="EM6" s="91">
        <f t="shared" ref="EM6" si="78">EL6+1</f>
        <v>44248</v>
      </c>
      <c r="EN6" s="90">
        <f t="shared" ref="EN6" si="79">EM6+1</f>
        <v>44249</v>
      </c>
      <c r="EO6" s="82">
        <f t="shared" ref="EO6" si="80">EN6+1</f>
        <v>44250</v>
      </c>
      <c r="EP6" s="82">
        <f t="shared" ref="EP6" si="81">EO6+1</f>
        <v>44251</v>
      </c>
      <c r="EQ6" s="82">
        <f t="shared" ref="EQ6" si="82">EP6+1</f>
        <v>44252</v>
      </c>
      <c r="ER6" s="82">
        <f t="shared" ref="ER6" si="83">EQ6+1</f>
        <v>44253</v>
      </c>
      <c r="ES6" s="82">
        <f t="shared" ref="ES6" si="84">ER6+1</f>
        <v>44254</v>
      </c>
      <c r="ET6" s="91">
        <f t="shared" ref="ET6" si="85">ES6+1</f>
        <v>44255</v>
      </c>
      <c r="EU6" s="90">
        <f t="shared" ref="EU6" si="86">ET6+1</f>
        <v>44256</v>
      </c>
      <c r="EV6" s="82">
        <f t="shared" ref="EV6" si="87">EU6+1</f>
        <v>44257</v>
      </c>
      <c r="EW6" s="82">
        <f t="shared" ref="EW6" si="88">EV6+1</f>
        <v>44258</v>
      </c>
      <c r="EX6" s="82">
        <f t="shared" ref="EX6" si="89">EW6+1</f>
        <v>44259</v>
      </c>
      <c r="EY6" s="82">
        <f t="shared" ref="EY6" si="90">EX6+1</f>
        <v>44260</v>
      </c>
      <c r="EZ6" s="82">
        <f t="shared" ref="EZ6" si="91">EY6+1</f>
        <v>44261</v>
      </c>
      <c r="FA6" s="91">
        <f t="shared" ref="FA6" si="92">EZ6+1</f>
        <v>44262</v>
      </c>
      <c r="FB6" s="90">
        <f t="shared" ref="FB6" si="93">FA6+1</f>
        <v>44263</v>
      </c>
      <c r="FC6" s="82">
        <f t="shared" ref="FC6" si="94">FB6+1</f>
        <v>44264</v>
      </c>
      <c r="FD6" s="82">
        <f t="shared" ref="FD6" si="95">FC6+1</f>
        <v>44265</v>
      </c>
      <c r="FE6" s="82">
        <f t="shared" ref="FE6" si="96">FD6+1</f>
        <v>44266</v>
      </c>
      <c r="FF6" s="82">
        <f t="shared" ref="FF6" si="97">FE6+1</f>
        <v>44267</v>
      </c>
      <c r="FG6" s="82">
        <f t="shared" ref="FG6" si="98">FF6+1</f>
        <v>44268</v>
      </c>
      <c r="FH6" s="91">
        <f t="shared" ref="FH6" si="99">FG6+1</f>
        <v>44269</v>
      </c>
      <c r="FI6" s="90">
        <f t="shared" ref="FI6" si="100">FH6+1</f>
        <v>44270</v>
      </c>
      <c r="FJ6" s="82">
        <f t="shared" ref="FJ6" si="101">FI6+1</f>
        <v>44271</v>
      </c>
      <c r="FK6" s="82">
        <f t="shared" ref="FK6" si="102">FJ6+1</f>
        <v>44272</v>
      </c>
      <c r="FL6" s="82">
        <f t="shared" ref="FL6" si="103">FK6+1</f>
        <v>44273</v>
      </c>
      <c r="FM6" s="82">
        <f t="shared" ref="FM6" si="104">FL6+1</f>
        <v>44274</v>
      </c>
      <c r="FN6" s="82">
        <f t="shared" ref="FN6" si="105">FM6+1</f>
        <v>44275</v>
      </c>
      <c r="FO6" s="91">
        <f t="shared" ref="FO6" si="106">FN6+1</f>
        <v>44276</v>
      </c>
      <c r="FP6" s="90">
        <f t="shared" ref="FP6" si="107">FO6+1</f>
        <v>44277</v>
      </c>
      <c r="FQ6" s="82">
        <f t="shared" ref="FQ6" si="108">FP6+1</f>
        <v>44278</v>
      </c>
      <c r="FR6" s="82">
        <f t="shared" ref="FR6" si="109">FQ6+1</f>
        <v>44279</v>
      </c>
      <c r="FS6" s="82">
        <f t="shared" ref="FS6" si="110">FR6+1</f>
        <v>44280</v>
      </c>
      <c r="FT6" s="82">
        <f t="shared" ref="FT6" si="111">FS6+1</f>
        <v>44281</v>
      </c>
      <c r="FU6" s="82">
        <f t="shared" ref="FU6" si="112">FT6+1</f>
        <v>44282</v>
      </c>
      <c r="FV6" s="91">
        <f t="shared" ref="FV6" si="113">FU6+1</f>
        <v>44283</v>
      </c>
      <c r="FW6" s="90">
        <f t="shared" ref="FW6" si="114">FV6+1</f>
        <v>44284</v>
      </c>
      <c r="FX6" s="82">
        <f t="shared" ref="FX6" si="115">FW6+1</f>
        <v>44285</v>
      </c>
      <c r="FY6" s="82">
        <f t="shared" ref="FY6" si="116">FX6+1</f>
        <v>44286</v>
      </c>
      <c r="FZ6" s="82">
        <f t="shared" ref="FZ6" si="117">FY6+1</f>
        <v>44287</v>
      </c>
      <c r="GA6" s="82">
        <f t="shared" ref="GA6" si="118">FZ6+1</f>
        <v>44288</v>
      </c>
      <c r="GB6" s="82">
        <f t="shared" ref="GB6" si="119">GA6+1</f>
        <v>44289</v>
      </c>
      <c r="GC6" s="91">
        <f t="shared" ref="GC6" si="120">GB6+1</f>
        <v>44290</v>
      </c>
    </row>
    <row r="7" spans="1:185" s="122" customFormat="1" ht="34.5" hidden="1" thickBot="1" x14ac:dyDescent="0.25">
      <c r="A7" s="114" t="s">
        <v>0</v>
      </c>
      <c r="B7" s="115" t="s">
        <v>66</v>
      </c>
      <c r="C7" s="116" t="s">
        <v>67</v>
      </c>
      <c r="D7" s="117" t="s">
        <v>73</v>
      </c>
      <c r="E7" s="118" t="s">
        <v>68</v>
      </c>
      <c r="F7" s="118" t="s">
        <v>69</v>
      </c>
      <c r="G7" s="116" t="s">
        <v>70</v>
      </c>
      <c r="H7" s="116" t="s">
        <v>71</v>
      </c>
      <c r="I7" s="116" t="s">
        <v>72</v>
      </c>
      <c r="J7" s="116"/>
      <c r="K7" s="119" t="str">
        <f t="shared" ref="K7:AP7" si="121">CHOOSE(WEEKDAY(K6,1),"S","M","T","W","T","F","S")</f>
        <v>M</v>
      </c>
      <c r="L7" s="120" t="str">
        <f t="shared" si="121"/>
        <v>T</v>
      </c>
      <c r="M7" s="120" t="str">
        <f t="shared" si="121"/>
        <v>W</v>
      </c>
      <c r="N7" s="120" t="str">
        <f t="shared" si="121"/>
        <v>T</v>
      </c>
      <c r="O7" s="120" t="str">
        <f t="shared" si="121"/>
        <v>F</v>
      </c>
      <c r="P7" s="120" t="str">
        <f t="shared" si="121"/>
        <v>S</v>
      </c>
      <c r="Q7" s="121" t="str">
        <f t="shared" si="121"/>
        <v>S</v>
      </c>
      <c r="R7" s="119" t="str">
        <f t="shared" si="121"/>
        <v>M</v>
      </c>
      <c r="S7" s="120" t="str">
        <f t="shared" si="121"/>
        <v>T</v>
      </c>
      <c r="T7" s="120" t="str">
        <f t="shared" si="121"/>
        <v>W</v>
      </c>
      <c r="U7" s="120" t="str">
        <f t="shared" si="121"/>
        <v>T</v>
      </c>
      <c r="V7" s="120" t="str">
        <f t="shared" si="121"/>
        <v>F</v>
      </c>
      <c r="W7" s="120" t="str">
        <f t="shared" si="121"/>
        <v>S</v>
      </c>
      <c r="X7" s="121" t="str">
        <f t="shared" si="121"/>
        <v>S</v>
      </c>
      <c r="Y7" s="119" t="str">
        <f t="shared" si="121"/>
        <v>M</v>
      </c>
      <c r="Z7" s="120" t="str">
        <f t="shared" si="121"/>
        <v>T</v>
      </c>
      <c r="AA7" s="120" t="str">
        <f t="shared" si="121"/>
        <v>W</v>
      </c>
      <c r="AB7" s="120" t="str">
        <f t="shared" si="121"/>
        <v>T</v>
      </c>
      <c r="AC7" s="120" t="str">
        <f t="shared" si="121"/>
        <v>F</v>
      </c>
      <c r="AD7" s="120" t="str">
        <f t="shared" si="121"/>
        <v>S</v>
      </c>
      <c r="AE7" s="121" t="str">
        <f t="shared" si="121"/>
        <v>S</v>
      </c>
      <c r="AF7" s="119" t="str">
        <f t="shared" si="121"/>
        <v>M</v>
      </c>
      <c r="AG7" s="120" t="str">
        <f t="shared" si="121"/>
        <v>T</v>
      </c>
      <c r="AH7" s="120" t="str">
        <f t="shared" si="121"/>
        <v>W</v>
      </c>
      <c r="AI7" s="120" t="str">
        <f t="shared" si="121"/>
        <v>T</v>
      </c>
      <c r="AJ7" s="120" t="str">
        <f t="shared" si="121"/>
        <v>F</v>
      </c>
      <c r="AK7" s="120" t="str">
        <f t="shared" si="121"/>
        <v>S</v>
      </c>
      <c r="AL7" s="121" t="str">
        <f t="shared" si="121"/>
        <v>S</v>
      </c>
      <c r="AM7" s="119" t="str">
        <f t="shared" si="121"/>
        <v>M</v>
      </c>
      <c r="AN7" s="120" t="str">
        <f t="shared" si="121"/>
        <v>T</v>
      </c>
      <c r="AO7" s="120" t="str">
        <f t="shared" si="121"/>
        <v>W</v>
      </c>
      <c r="AP7" s="120" t="str">
        <f t="shared" si="121"/>
        <v>T</v>
      </c>
      <c r="AQ7" s="120" t="str">
        <f t="shared" ref="AQ7:BN7" si="122">CHOOSE(WEEKDAY(AQ6,1),"S","M","T","W","T","F","S")</f>
        <v>F</v>
      </c>
      <c r="AR7" s="120" t="str">
        <f t="shared" si="122"/>
        <v>S</v>
      </c>
      <c r="AS7" s="121" t="str">
        <f t="shared" si="122"/>
        <v>S</v>
      </c>
      <c r="AT7" s="119" t="str">
        <f t="shared" si="122"/>
        <v>M</v>
      </c>
      <c r="AU7" s="120" t="str">
        <f t="shared" si="122"/>
        <v>T</v>
      </c>
      <c r="AV7" s="120" t="str">
        <f t="shared" si="122"/>
        <v>W</v>
      </c>
      <c r="AW7" s="120" t="str">
        <f t="shared" si="122"/>
        <v>T</v>
      </c>
      <c r="AX7" s="120" t="str">
        <f t="shared" si="122"/>
        <v>F</v>
      </c>
      <c r="AY7" s="120" t="str">
        <f t="shared" si="122"/>
        <v>S</v>
      </c>
      <c r="AZ7" s="121" t="str">
        <f t="shared" si="122"/>
        <v>S</v>
      </c>
      <c r="BA7" s="119" t="str">
        <f t="shared" si="122"/>
        <v>M</v>
      </c>
      <c r="BB7" s="120" t="str">
        <f t="shared" si="122"/>
        <v>T</v>
      </c>
      <c r="BC7" s="120" t="str">
        <f t="shared" si="122"/>
        <v>W</v>
      </c>
      <c r="BD7" s="120" t="str">
        <f t="shared" si="122"/>
        <v>T</v>
      </c>
      <c r="BE7" s="120" t="str">
        <f t="shared" si="122"/>
        <v>F</v>
      </c>
      <c r="BF7" s="120" t="str">
        <f t="shared" si="122"/>
        <v>S</v>
      </c>
      <c r="BG7" s="121" t="str">
        <f t="shared" si="122"/>
        <v>S</v>
      </c>
      <c r="BH7" s="119" t="str">
        <f t="shared" si="122"/>
        <v>M</v>
      </c>
      <c r="BI7" s="120" t="str">
        <f t="shared" si="122"/>
        <v>T</v>
      </c>
      <c r="BJ7" s="120" t="str">
        <f t="shared" si="122"/>
        <v>W</v>
      </c>
      <c r="BK7" s="120" t="str">
        <f t="shared" si="122"/>
        <v>T</v>
      </c>
      <c r="BL7" s="120" t="str">
        <f t="shared" si="122"/>
        <v>F</v>
      </c>
      <c r="BM7" s="120" t="str">
        <f t="shared" si="122"/>
        <v>S</v>
      </c>
      <c r="BN7" s="120" t="str">
        <f t="shared" si="122"/>
        <v>S</v>
      </c>
      <c r="BO7" s="119" t="str">
        <f t="shared" ref="BO7:DZ7" si="123">CHOOSE(WEEKDAY(BO6,1),"S","M","T","W","T","F","S")</f>
        <v>M</v>
      </c>
      <c r="BP7" s="120" t="str">
        <f t="shared" si="123"/>
        <v>T</v>
      </c>
      <c r="BQ7" s="120" t="str">
        <f t="shared" si="123"/>
        <v>W</v>
      </c>
      <c r="BR7" s="120" t="str">
        <f t="shared" si="123"/>
        <v>T</v>
      </c>
      <c r="BS7" s="120" t="str">
        <f t="shared" si="123"/>
        <v>F</v>
      </c>
      <c r="BT7" s="120" t="str">
        <f t="shared" si="123"/>
        <v>S</v>
      </c>
      <c r="BU7" s="120" t="str">
        <f t="shared" si="123"/>
        <v>S</v>
      </c>
      <c r="BV7" s="119" t="str">
        <f t="shared" si="123"/>
        <v>M</v>
      </c>
      <c r="BW7" s="120" t="str">
        <f t="shared" si="123"/>
        <v>T</v>
      </c>
      <c r="BX7" s="120" t="str">
        <f t="shared" si="123"/>
        <v>W</v>
      </c>
      <c r="BY7" s="120" t="str">
        <f t="shared" si="123"/>
        <v>T</v>
      </c>
      <c r="BZ7" s="120" t="str">
        <f t="shared" si="123"/>
        <v>F</v>
      </c>
      <c r="CA7" s="120" t="str">
        <f t="shared" si="123"/>
        <v>S</v>
      </c>
      <c r="CB7" s="120" t="str">
        <f t="shared" si="123"/>
        <v>S</v>
      </c>
      <c r="CC7" s="119" t="str">
        <f t="shared" si="123"/>
        <v>M</v>
      </c>
      <c r="CD7" s="120" t="str">
        <f t="shared" si="123"/>
        <v>T</v>
      </c>
      <c r="CE7" s="120" t="str">
        <f t="shared" si="123"/>
        <v>W</v>
      </c>
      <c r="CF7" s="120" t="str">
        <f t="shared" si="123"/>
        <v>T</v>
      </c>
      <c r="CG7" s="120" t="str">
        <f t="shared" si="123"/>
        <v>F</v>
      </c>
      <c r="CH7" s="120" t="str">
        <f t="shared" si="123"/>
        <v>S</v>
      </c>
      <c r="CI7" s="120" t="str">
        <f t="shared" si="123"/>
        <v>S</v>
      </c>
      <c r="CJ7" s="119" t="str">
        <f t="shared" si="123"/>
        <v>M</v>
      </c>
      <c r="CK7" s="120" t="str">
        <f t="shared" si="123"/>
        <v>T</v>
      </c>
      <c r="CL7" s="120" t="str">
        <f t="shared" si="123"/>
        <v>W</v>
      </c>
      <c r="CM7" s="120" t="str">
        <f t="shared" si="123"/>
        <v>T</v>
      </c>
      <c r="CN7" s="120" t="str">
        <f t="shared" si="123"/>
        <v>F</v>
      </c>
      <c r="CO7" s="120" t="str">
        <f t="shared" si="123"/>
        <v>S</v>
      </c>
      <c r="CP7" s="120" t="str">
        <f t="shared" si="123"/>
        <v>S</v>
      </c>
      <c r="CQ7" s="119" t="str">
        <f t="shared" si="123"/>
        <v>M</v>
      </c>
      <c r="CR7" s="120" t="str">
        <f t="shared" si="123"/>
        <v>T</v>
      </c>
      <c r="CS7" s="120" t="str">
        <f t="shared" si="123"/>
        <v>W</v>
      </c>
      <c r="CT7" s="120" t="str">
        <f t="shared" si="123"/>
        <v>T</v>
      </c>
      <c r="CU7" s="120" t="str">
        <f t="shared" si="123"/>
        <v>F</v>
      </c>
      <c r="CV7" s="120" t="str">
        <f t="shared" si="123"/>
        <v>S</v>
      </c>
      <c r="CW7" s="120" t="str">
        <f t="shared" si="123"/>
        <v>S</v>
      </c>
      <c r="CX7" s="119" t="str">
        <f t="shared" si="123"/>
        <v>M</v>
      </c>
      <c r="CY7" s="120" t="str">
        <f t="shared" si="123"/>
        <v>T</v>
      </c>
      <c r="CZ7" s="120" t="str">
        <f t="shared" si="123"/>
        <v>W</v>
      </c>
      <c r="DA7" s="120" t="str">
        <f t="shared" si="123"/>
        <v>T</v>
      </c>
      <c r="DB7" s="120" t="str">
        <f t="shared" si="123"/>
        <v>F</v>
      </c>
      <c r="DC7" s="120" t="str">
        <f t="shared" si="123"/>
        <v>S</v>
      </c>
      <c r="DD7" s="120" t="str">
        <f t="shared" si="123"/>
        <v>S</v>
      </c>
      <c r="DE7" s="119" t="str">
        <f t="shared" si="123"/>
        <v>M</v>
      </c>
      <c r="DF7" s="120" t="str">
        <f t="shared" si="123"/>
        <v>T</v>
      </c>
      <c r="DG7" s="120" t="str">
        <f t="shared" si="123"/>
        <v>W</v>
      </c>
      <c r="DH7" s="120" t="str">
        <f t="shared" si="123"/>
        <v>T</v>
      </c>
      <c r="DI7" s="120" t="str">
        <f t="shared" si="123"/>
        <v>F</v>
      </c>
      <c r="DJ7" s="120" t="str">
        <f t="shared" si="123"/>
        <v>S</v>
      </c>
      <c r="DK7" s="120" t="str">
        <f t="shared" si="123"/>
        <v>S</v>
      </c>
      <c r="DL7" s="119" t="str">
        <f t="shared" si="123"/>
        <v>M</v>
      </c>
      <c r="DM7" s="120" t="str">
        <f t="shared" si="123"/>
        <v>T</v>
      </c>
      <c r="DN7" s="120" t="str">
        <f t="shared" si="123"/>
        <v>W</v>
      </c>
      <c r="DO7" s="120" t="str">
        <f t="shared" si="123"/>
        <v>T</v>
      </c>
      <c r="DP7" s="120" t="str">
        <f t="shared" si="123"/>
        <v>F</v>
      </c>
      <c r="DQ7" s="120" t="str">
        <f t="shared" si="123"/>
        <v>S</v>
      </c>
      <c r="DR7" s="120" t="str">
        <f t="shared" si="123"/>
        <v>S</v>
      </c>
      <c r="DS7" s="119" t="str">
        <f t="shared" si="123"/>
        <v>M</v>
      </c>
      <c r="DT7" s="120" t="str">
        <f t="shared" si="123"/>
        <v>T</v>
      </c>
      <c r="DU7" s="120" t="str">
        <f t="shared" si="123"/>
        <v>W</v>
      </c>
      <c r="DV7" s="120" t="str">
        <f t="shared" si="123"/>
        <v>T</v>
      </c>
      <c r="DW7" s="120" t="str">
        <f t="shared" si="123"/>
        <v>F</v>
      </c>
      <c r="DX7" s="120" t="str">
        <f t="shared" si="123"/>
        <v>S</v>
      </c>
      <c r="DY7" s="120" t="str">
        <f t="shared" si="123"/>
        <v>S</v>
      </c>
      <c r="DZ7" s="119" t="str">
        <f t="shared" si="123"/>
        <v>M</v>
      </c>
      <c r="EA7" s="120" t="str">
        <f t="shared" ref="EA7:GC7" si="124">CHOOSE(WEEKDAY(EA6,1),"S","M","T","W","T","F","S")</f>
        <v>T</v>
      </c>
      <c r="EB7" s="120" t="str">
        <f t="shared" si="124"/>
        <v>W</v>
      </c>
      <c r="EC7" s="120" t="str">
        <f t="shared" si="124"/>
        <v>T</v>
      </c>
      <c r="ED7" s="120" t="str">
        <f t="shared" si="124"/>
        <v>F</v>
      </c>
      <c r="EE7" s="120" t="str">
        <f t="shared" si="124"/>
        <v>S</v>
      </c>
      <c r="EF7" s="120" t="str">
        <f t="shared" si="124"/>
        <v>S</v>
      </c>
      <c r="EG7" s="119" t="str">
        <f t="shared" si="124"/>
        <v>M</v>
      </c>
      <c r="EH7" s="120" t="str">
        <f t="shared" si="124"/>
        <v>T</v>
      </c>
      <c r="EI7" s="120" t="str">
        <f t="shared" si="124"/>
        <v>W</v>
      </c>
      <c r="EJ7" s="120" t="str">
        <f t="shared" si="124"/>
        <v>T</v>
      </c>
      <c r="EK7" s="120" t="str">
        <f t="shared" si="124"/>
        <v>F</v>
      </c>
      <c r="EL7" s="120" t="str">
        <f t="shared" si="124"/>
        <v>S</v>
      </c>
      <c r="EM7" s="120" t="str">
        <f t="shared" si="124"/>
        <v>S</v>
      </c>
      <c r="EN7" s="119" t="str">
        <f t="shared" si="124"/>
        <v>M</v>
      </c>
      <c r="EO7" s="120" t="str">
        <f t="shared" si="124"/>
        <v>T</v>
      </c>
      <c r="EP7" s="120" t="str">
        <f t="shared" si="124"/>
        <v>W</v>
      </c>
      <c r="EQ7" s="120" t="str">
        <f t="shared" si="124"/>
        <v>T</v>
      </c>
      <c r="ER7" s="120" t="str">
        <f t="shared" si="124"/>
        <v>F</v>
      </c>
      <c r="ES7" s="120" t="str">
        <f t="shared" si="124"/>
        <v>S</v>
      </c>
      <c r="ET7" s="120" t="str">
        <f t="shared" si="124"/>
        <v>S</v>
      </c>
      <c r="EU7" s="119" t="str">
        <f t="shared" si="124"/>
        <v>M</v>
      </c>
      <c r="EV7" s="120" t="str">
        <f t="shared" si="124"/>
        <v>T</v>
      </c>
      <c r="EW7" s="120" t="str">
        <f t="shared" si="124"/>
        <v>W</v>
      </c>
      <c r="EX7" s="120" t="str">
        <f t="shared" si="124"/>
        <v>T</v>
      </c>
      <c r="EY7" s="120" t="str">
        <f t="shared" si="124"/>
        <v>F</v>
      </c>
      <c r="EZ7" s="120" t="str">
        <f t="shared" si="124"/>
        <v>S</v>
      </c>
      <c r="FA7" s="120" t="str">
        <f t="shared" si="124"/>
        <v>S</v>
      </c>
      <c r="FB7" s="119" t="str">
        <f t="shared" si="124"/>
        <v>M</v>
      </c>
      <c r="FC7" s="120" t="str">
        <f t="shared" si="124"/>
        <v>T</v>
      </c>
      <c r="FD7" s="120" t="str">
        <f t="shared" si="124"/>
        <v>W</v>
      </c>
      <c r="FE7" s="120" t="str">
        <f t="shared" si="124"/>
        <v>T</v>
      </c>
      <c r="FF7" s="120" t="str">
        <f t="shared" si="124"/>
        <v>F</v>
      </c>
      <c r="FG7" s="120" t="str">
        <f t="shared" si="124"/>
        <v>S</v>
      </c>
      <c r="FH7" s="120" t="str">
        <f t="shared" si="124"/>
        <v>S</v>
      </c>
      <c r="FI7" s="119" t="str">
        <f t="shared" si="124"/>
        <v>M</v>
      </c>
      <c r="FJ7" s="120" t="str">
        <f t="shared" si="124"/>
        <v>T</v>
      </c>
      <c r="FK7" s="120" t="str">
        <f t="shared" si="124"/>
        <v>W</v>
      </c>
      <c r="FL7" s="120" t="str">
        <f t="shared" si="124"/>
        <v>T</v>
      </c>
      <c r="FM7" s="120" t="str">
        <f t="shared" si="124"/>
        <v>F</v>
      </c>
      <c r="FN7" s="120" t="str">
        <f t="shared" si="124"/>
        <v>S</v>
      </c>
      <c r="FO7" s="120" t="str">
        <f t="shared" si="124"/>
        <v>S</v>
      </c>
      <c r="FP7" s="119" t="str">
        <f t="shared" si="124"/>
        <v>M</v>
      </c>
      <c r="FQ7" s="120" t="str">
        <f t="shared" si="124"/>
        <v>T</v>
      </c>
      <c r="FR7" s="120" t="str">
        <f t="shared" si="124"/>
        <v>W</v>
      </c>
      <c r="FS7" s="120" t="str">
        <f t="shared" si="124"/>
        <v>T</v>
      </c>
      <c r="FT7" s="120" t="str">
        <f t="shared" si="124"/>
        <v>F</v>
      </c>
      <c r="FU7" s="120" t="str">
        <f t="shared" si="124"/>
        <v>S</v>
      </c>
      <c r="FV7" s="120" t="str">
        <f t="shared" si="124"/>
        <v>S</v>
      </c>
      <c r="FW7" s="119" t="str">
        <f t="shared" si="124"/>
        <v>M</v>
      </c>
      <c r="FX7" s="120" t="str">
        <f t="shared" si="124"/>
        <v>T</v>
      </c>
      <c r="FY7" s="120" t="str">
        <f t="shared" si="124"/>
        <v>W</v>
      </c>
      <c r="FZ7" s="120" t="str">
        <f t="shared" si="124"/>
        <v>T</v>
      </c>
      <c r="GA7" s="120" t="str">
        <f t="shared" si="124"/>
        <v>F</v>
      </c>
      <c r="GB7" s="120" t="str">
        <f t="shared" si="124"/>
        <v>S</v>
      </c>
      <c r="GC7" s="120" t="str">
        <f t="shared" si="124"/>
        <v>S</v>
      </c>
    </row>
    <row r="8" spans="1:185" s="54" customFormat="1" ht="18" x14ac:dyDescent="0.2">
      <c r="A8" s="83" t="str">
        <f>IF(ISERROR(VALUE(SUBSTITUTE(prevWBS,".",""))),"1",IF(ISERROR(FIND("`",SUBSTITUTE(prevWBS,".","`",1))),TEXT(VALUE(prevWBS)+1,"#"),TEXT(VALUE(LEFT(prevWBS,FIND("`",SUBSTITUTE(prevWBS,".","`",1))-1))+1,"#")))</f>
        <v>1</v>
      </c>
      <c r="B8" s="84" t="s">
        <v>134</v>
      </c>
      <c r="C8" s="162" t="s">
        <v>136</v>
      </c>
      <c r="D8" s="85"/>
      <c r="E8" s="86"/>
      <c r="F8" s="113" t="str">
        <f>IF(ISBLANK(E8)," - ",IF(G8=0,E8,E8+G8-1))</f>
        <v xml:space="preserve"> - </v>
      </c>
      <c r="G8" s="87"/>
      <c r="H8" s="88"/>
      <c r="I8" s="89" t="str">
        <f t="shared" ref="I8:I11" si="125">IF(OR(F8=0,E8=0)," - ",NETWORKDAYS(E8,F8))</f>
        <v xml:space="preserve"> - </v>
      </c>
      <c r="J8" s="92"/>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c r="CX8" s="104"/>
      <c r="CY8" s="104"/>
      <c r="CZ8" s="104"/>
      <c r="DA8" s="104"/>
      <c r="DB8" s="104"/>
      <c r="DC8" s="104"/>
      <c r="DD8" s="104"/>
      <c r="DE8" s="104"/>
      <c r="DF8" s="104"/>
      <c r="DG8" s="104"/>
      <c r="DH8" s="104"/>
      <c r="DI8" s="104"/>
      <c r="DJ8" s="104"/>
      <c r="DK8" s="104"/>
      <c r="DL8" s="104"/>
      <c r="DM8" s="104"/>
      <c r="DN8" s="104"/>
      <c r="DO8" s="104"/>
      <c r="DP8" s="104"/>
      <c r="DQ8" s="104"/>
      <c r="DR8" s="104"/>
      <c r="DS8" s="104"/>
      <c r="DT8" s="104"/>
      <c r="DU8" s="104"/>
      <c r="DV8" s="104"/>
      <c r="DW8" s="104"/>
      <c r="DX8" s="104"/>
      <c r="DY8" s="104"/>
      <c r="DZ8" s="104"/>
      <c r="EA8" s="104"/>
      <c r="EB8" s="104"/>
      <c r="EC8" s="104"/>
      <c r="ED8" s="104"/>
      <c r="EE8" s="104"/>
      <c r="EF8" s="104"/>
      <c r="EG8" s="104"/>
      <c r="EH8" s="104"/>
      <c r="EI8" s="104"/>
      <c r="EJ8" s="104"/>
      <c r="EK8" s="104"/>
      <c r="EL8" s="104"/>
      <c r="EM8" s="104"/>
      <c r="EN8" s="104"/>
      <c r="EO8" s="104"/>
      <c r="EP8" s="104"/>
      <c r="EQ8" s="104"/>
      <c r="ER8" s="104"/>
      <c r="ES8" s="104"/>
      <c r="ET8" s="104"/>
      <c r="EU8" s="104"/>
      <c r="EV8" s="104"/>
      <c r="EW8" s="104"/>
      <c r="EX8" s="104"/>
      <c r="EY8" s="104"/>
      <c r="EZ8" s="104"/>
      <c r="FA8" s="104"/>
      <c r="FB8" s="104"/>
      <c r="FC8" s="104"/>
      <c r="FD8" s="104"/>
      <c r="FE8" s="104"/>
      <c r="FF8" s="104"/>
      <c r="FG8" s="104"/>
      <c r="FH8" s="104"/>
      <c r="FI8" s="104"/>
      <c r="FJ8" s="104"/>
      <c r="FK8" s="104"/>
      <c r="FL8" s="104"/>
      <c r="FM8" s="104"/>
      <c r="FN8" s="104"/>
      <c r="FO8" s="104"/>
      <c r="FP8" s="104"/>
      <c r="FQ8" s="104"/>
      <c r="FR8" s="104"/>
      <c r="FS8" s="104"/>
      <c r="FT8" s="104"/>
      <c r="FU8" s="104"/>
      <c r="FV8" s="104"/>
      <c r="FW8" s="104"/>
      <c r="FX8" s="104"/>
      <c r="FY8" s="104"/>
      <c r="FZ8" s="104"/>
      <c r="GA8" s="104"/>
      <c r="GB8" s="104"/>
      <c r="GC8" s="104"/>
    </row>
    <row r="9" spans="1:185" s="60" customFormat="1" ht="18" x14ac:dyDescent="0.2">
      <c r="A9" s="59" t="str">
        <f t="shared" ref="A9:A11" si="12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135</v>
      </c>
      <c r="C9" s="60" t="s">
        <v>152</v>
      </c>
      <c r="D9" s="125"/>
      <c r="E9" s="98">
        <v>44116</v>
      </c>
      <c r="F9" s="99">
        <f>IF(ISBLANK(E9)," - ",IF(G9=0,E9,E9+G9-1))</f>
        <v>44117</v>
      </c>
      <c r="G9" s="61">
        <v>2</v>
      </c>
      <c r="H9" s="62">
        <v>0</v>
      </c>
      <c r="I9" s="63">
        <f t="shared" si="125"/>
        <v>2</v>
      </c>
      <c r="J9" s="93"/>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c r="CX9" s="105"/>
      <c r="CY9" s="105"/>
      <c r="CZ9" s="105"/>
      <c r="DA9" s="105"/>
      <c r="DB9" s="105"/>
      <c r="DC9" s="105"/>
      <c r="DD9" s="105"/>
      <c r="DE9" s="105"/>
      <c r="DF9" s="105"/>
      <c r="DG9" s="105"/>
      <c r="DH9" s="105"/>
      <c r="DI9" s="105"/>
      <c r="DJ9" s="105"/>
      <c r="DK9" s="105"/>
      <c r="DL9" s="105"/>
      <c r="DM9" s="105"/>
      <c r="DN9" s="105"/>
      <c r="DO9" s="105"/>
      <c r="DP9" s="105"/>
      <c r="DQ9" s="105"/>
      <c r="DR9" s="105"/>
      <c r="DS9" s="105"/>
      <c r="DT9" s="105"/>
      <c r="DU9" s="105"/>
      <c r="DV9" s="105"/>
      <c r="DW9" s="105"/>
      <c r="DX9" s="105"/>
      <c r="DY9" s="105"/>
      <c r="DZ9" s="105"/>
      <c r="EA9" s="105"/>
      <c r="EB9" s="105"/>
      <c r="EC9" s="105"/>
      <c r="ED9" s="105"/>
      <c r="EE9" s="105"/>
      <c r="EF9" s="105"/>
      <c r="EG9" s="105"/>
      <c r="EH9" s="105"/>
      <c r="EI9" s="105"/>
      <c r="EJ9" s="105"/>
      <c r="EK9" s="105"/>
      <c r="EL9" s="105"/>
      <c r="EM9" s="105"/>
      <c r="EN9" s="105"/>
      <c r="EO9" s="105"/>
      <c r="EP9" s="105"/>
      <c r="EQ9" s="105"/>
      <c r="ER9" s="105"/>
      <c r="ES9" s="105"/>
      <c r="ET9" s="105"/>
      <c r="EU9" s="105"/>
      <c r="EV9" s="105"/>
      <c r="EW9" s="105"/>
      <c r="EX9" s="105"/>
      <c r="EY9" s="105"/>
      <c r="EZ9" s="105"/>
      <c r="FA9" s="105"/>
      <c r="FB9" s="105"/>
      <c r="FC9" s="105"/>
      <c r="FD9" s="105"/>
      <c r="FE9" s="105"/>
      <c r="FF9" s="105"/>
      <c r="FG9" s="105"/>
      <c r="FH9" s="105"/>
      <c r="FI9" s="105"/>
      <c r="FJ9" s="105"/>
      <c r="FK9" s="105"/>
      <c r="FL9" s="105"/>
      <c r="FM9" s="105"/>
      <c r="FN9" s="105"/>
      <c r="FO9" s="105"/>
      <c r="FP9" s="105"/>
      <c r="FQ9" s="105"/>
      <c r="FR9" s="105"/>
      <c r="FS9" s="105"/>
      <c r="FT9" s="105"/>
      <c r="FU9" s="105"/>
      <c r="FV9" s="105"/>
      <c r="FW9" s="105"/>
      <c r="FX9" s="105"/>
      <c r="FY9" s="105"/>
      <c r="FZ9" s="105"/>
      <c r="GA9" s="105"/>
      <c r="GB9" s="105"/>
      <c r="GC9" s="105"/>
    </row>
    <row r="10" spans="1:185" s="60" customFormat="1" ht="18" x14ac:dyDescent="0.2">
      <c r="A10" s="59" t="str">
        <f t="shared" si="126"/>
        <v>1.2</v>
      </c>
      <c r="B10" s="124" t="s">
        <v>137</v>
      </c>
      <c r="C10" s="60" t="s">
        <v>156</v>
      </c>
      <c r="D10" s="125"/>
      <c r="E10" s="98">
        <v>44118</v>
      </c>
      <c r="F10" s="99">
        <f t="shared" ref="F10:F11" si="127">IF(ISBLANK(E10)," - ",IF(G10=0,E10,E10+G10-1))</f>
        <v>44119</v>
      </c>
      <c r="G10" s="61">
        <v>2</v>
      </c>
      <c r="H10" s="62">
        <v>0</v>
      </c>
      <c r="I10" s="63">
        <f t="shared" si="125"/>
        <v>2</v>
      </c>
      <c r="J10" s="93"/>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05"/>
      <c r="CP10" s="105"/>
      <c r="CQ10" s="105"/>
      <c r="CR10" s="105"/>
      <c r="CS10" s="105"/>
      <c r="CT10" s="105"/>
      <c r="CU10" s="105"/>
      <c r="CV10" s="105"/>
      <c r="CW10" s="105"/>
      <c r="CX10" s="105"/>
      <c r="CY10" s="105"/>
      <c r="CZ10" s="105"/>
      <c r="DA10" s="105"/>
      <c r="DB10" s="105"/>
      <c r="DC10" s="105"/>
      <c r="DD10" s="105"/>
      <c r="DE10" s="105"/>
      <c r="DF10" s="105"/>
      <c r="DG10" s="105"/>
      <c r="DH10" s="105"/>
      <c r="DI10" s="105"/>
      <c r="DJ10" s="105"/>
      <c r="DK10" s="105"/>
      <c r="DL10" s="105"/>
      <c r="DM10" s="105"/>
      <c r="DN10" s="105"/>
      <c r="DO10" s="105"/>
      <c r="DP10" s="105"/>
      <c r="DQ10" s="105"/>
      <c r="DR10" s="105"/>
      <c r="DS10" s="105"/>
      <c r="DT10" s="105"/>
      <c r="DU10" s="105"/>
      <c r="DV10" s="105"/>
      <c r="DW10" s="105"/>
      <c r="DX10" s="105"/>
      <c r="DY10" s="105"/>
      <c r="DZ10" s="105"/>
      <c r="EA10" s="105"/>
      <c r="EB10" s="105"/>
      <c r="EC10" s="105"/>
      <c r="ED10" s="105"/>
      <c r="EE10" s="105"/>
      <c r="EF10" s="105"/>
      <c r="EG10" s="105"/>
      <c r="EH10" s="105"/>
      <c r="EI10" s="105"/>
      <c r="EJ10" s="105"/>
      <c r="EK10" s="105"/>
      <c r="EL10" s="105"/>
      <c r="EM10" s="105"/>
      <c r="EN10" s="105"/>
      <c r="EO10" s="105"/>
      <c r="EP10" s="105"/>
      <c r="EQ10" s="105"/>
      <c r="ER10" s="105"/>
      <c r="ES10" s="105"/>
      <c r="ET10" s="105"/>
      <c r="EU10" s="105"/>
      <c r="EV10" s="105"/>
      <c r="EW10" s="105"/>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row>
    <row r="11" spans="1:185" s="60" customFormat="1" ht="15" customHeight="1" x14ac:dyDescent="0.2">
      <c r="A11" s="59" t="str">
        <f t="shared" si="126"/>
        <v>1.3</v>
      </c>
      <c r="B11" s="124" t="s">
        <v>138</v>
      </c>
      <c r="C11" s="60" t="s">
        <v>153</v>
      </c>
      <c r="D11" s="125"/>
      <c r="E11" s="98">
        <v>44120</v>
      </c>
      <c r="F11" s="99">
        <f t="shared" si="127"/>
        <v>44122</v>
      </c>
      <c r="G11" s="61">
        <v>3</v>
      </c>
      <c r="H11" s="62">
        <v>0</v>
      </c>
      <c r="I11" s="63">
        <f t="shared" si="125"/>
        <v>1</v>
      </c>
      <c r="J11" s="93"/>
      <c r="K11" s="105"/>
      <c r="L11" s="105"/>
      <c r="M11" s="106"/>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c r="CX11" s="105"/>
      <c r="CY11" s="105"/>
      <c r="CZ11" s="105"/>
      <c r="DA11" s="105"/>
      <c r="DB11" s="105"/>
      <c r="DC11" s="105"/>
      <c r="DD11" s="105"/>
      <c r="DE11" s="105"/>
      <c r="DF11" s="105"/>
      <c r="DG11" s="105"/>
      <c r="DH11" s="105"/>
      <c r="DI11" s="105"/>
      <c r="DJ11" s="105"/>
      <c r="DK11" s="105"/>
      <c r="DL11" s="105"/>
      <c r="DM11" s="105"/>
      <c r="DN11" s="105"/>
      <c r="DO11" s="105"/>
      <c r="DP11" s="105"/>
      <c r="DQ11" s="105"/>
      <c r="DR11" s="105"/>
      <c r="DS11" s="105"/>
      <c r="DT11" s="105"/>
      <c r="DU11" s="105"/>
      <c r="DV11" s="105"/>
      <c r="DW11" s="105"/>
      <c r="DX11" s="105"/>
      <c r="DY11" s="105"/>
      <c r="DZ11" s="105"/>
      <c r="EA11" s="105"/>
      <c r="EB11" s="105"/>
      <c r="EC11" s="105"/>
      <c r="ED11" s="105"/>
      <c r="EE11" s="105"/>
      <c r="EF11" s="105"/>
      <c r="EG11" s="105"/>
      <c r="EH11" s="105"/>
      <c r="EI11" s="105"/>
      <c r="EJ11" s="105"/>
      <c r="EK11" s="105"/>
      <c r="EL11" s="105"/>
      <c r="EM11" s="105"/>
      <c r="EN11" s="105"/>
      <c r="EO11" s="105"/>
      <c r="EP11" s="105"/>
      <c r="EQ11" s="105"/>
      <c r="ER11" s="105"/>
      <c r="ES11" s="105"/>
      <c r="ET11" s="105"/>
      <c r="EU11" s="105"/>
      <c r="EV11" s="105"/>
      <c r="EW11" s="105"/>
      <c r="EX11" s="105"/>
      <c r="EY11" s="105"/>
      <c r="EZ11" s="105"/>
      <c r="FA11" s="105"/>
      <c r="FB11" s="105"/>
      <c r="FC11" s="105"/>
      <c r="FD11" s="105"/>
      <c r="FE11" s="105"/>
      <c r="FF11" s="105"/>
      <c r="FG11" s="105"/>
      <c r="FH11" s="105"/>
      <c r="FI11" s="105"/>
      <c r="FJ11" s="105"/>
      <c r="FK11" s="105"/>
      <c r="FL11" s="105"/>
      <c r="FM11" s="105"/>
      <c r="FN11" s="105"/>
      <c r="FO11" s="105"/>
      <c r="FP11" s="105"/>
      <c r="FQ11" s="105"/>
      <c r="FR11" s="105"/>
      <c r="FS11" s="105"/>
      <c r="FT11" s="105"/>
      <c r="FU11" s="105"/>
      <c r="FV11" s="105"/>
      <c r="FW11" s="105"/>
      <c r="FX11" s="105"/>
      <c r="FY11" s="105"/>
      <c r="FZ11" s="105"/>
      <c r="GA11" s="105"/>
      <c r="GB11" s="105"/>
      <c r="GC11" s="105"/>
    </row>
    <row r="12" spans="1:185" s="60" customFormat="1" ht="18" hidden="1" customHeight="1" x14ac:dyDescent="0.2">
      <c r="A12" s="59"/>
      <c r="B12" s="124"/>
      <c r="D12" s="125"/>
      <c r="E12" s="98"/>
      <c r="F12" s="99"/>
      <c r="G12" s="61"/>
      <c r="H12" s="62">
        <v>0</v>
      </c>
      <c r="I12" s="63" t="str">
        <f t="shared" ref="I12:I37" si="128">IF(OR(F12=0,E12=0)," - ",NETWORKDAYS(E12,F12))</f>
        <v xml:space="preserve"> - </v>
      </c>
      <c r="J12" s="93"/>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c r="DG12" s="105"/>
      <c r="DH12" s="105"/>
      <c r="DI12" s="105"/>
      <c r="DJ12" s="105"/>
      <c r="DK12" s="105"/>
      <c r="DL12" s="105"/>
      <c r="DM12" s="105"/>
      <c r="DN12" s="105"/>
      <c r="DO12" s="105"/>
      <c r="DP12" s="105"/>
      <c r="DQ12" s="105"/>
      <c r="DR12" s="105"/>
      <c r="DS12" s="105"/>
      <c r="DT12" s="105"/>
      <c r="DU12" s="105"/>
      <c r="DV12" s="105"/>
      <c r="DW12" s="105"/>
      <c r="DX12" s="105"/>
      <c r="DY12" s="105"/>
      <c r="DZ12" s="105"/>
      <c r="EA12" s="105"/>
      <c r="EB12" s="105"/>
      <c r="EC12" s="105"/>
      <c r="ED12" s="105"/>
      <c r="EE12" s="105"/>
      <c r="EF12" s="105"/>
      <c r="EG12" s="105"/>
      <c r="EH12" s="105"/>
      <c r="EI12" s="105"/>
      <c r="EJ12" s="105"/>
      <c r="EK12" s="105"/>
      <c r="EL12" s="105"/>
      <c r="EM12" s="105"/>
      <c r="EN12" s="105"/>
      <c r="EO12" s="105"/>
      <c r="EP12" s="105"/>
      <c r="EQ12" s="105"/>
      <c r="ER12" s="105"/>
      <c r="ES12" s="105"/>
      <c r="ET12" s="105"/>
      <c r="EU12" s="105"/>
      <c r="EV12" s="105"/>
      <c r="EW12" s="105"/>
      <c r="EX12" s="105"/>
      <c r="EY12" s="105"/>
      <c r="EZ12" s="105"/>
      <c r="FA12" s="105"/>
      <c r="FB12" s="105"/>
      <c r="FC12" s="105"/>
      <c r="FD12" s="105"/>
      <c r="FE12" s="105"/>
      <c r="FF12" s="105"/>
      <c r="FG12" s="105"/>
      <c r="FH12" s="105"/>
      <c r="FI12" s="105"/>
      <c r="FJ12" s="105"/>
      <c r="FK12" s="105"/>
      <c r="FL12" s="105"/>
      <c r="FM12" s="105"/>
      <c r="FN12" s="105"/>
      <c r="FO12" s="105"/>
      <c r="FP12" s="105"/>
      <c r="FQ12" s="105"/>
      <c r="FR12" s="105"/>
      <c r="FS12" s="105"/>
      <c r="FT12" s="105"/>
      <c r="FU12" s="105"/>
      <c r="FV12" s="105"/>
      <c r="FW12" s="105"/>
      <c r="FX12" s="105"/>
      <c r="FY12" s="105"/>
      <c r="FZ12" s="105"/>
      <c r="GA12" s="105"/>
      <c r="GB12" s="105"/>
      <c r="GC12" s="105"/>
    </row>
    <row r="13" spans="1:185" s="60" customFormat="1" ht="18" hidden="1" customHeight="1" x14ac:dyDescent="0.2">
      <c r="A13" s="59"/>
      <c r="B13" s="126"/>
      <c r="D13" s="125"/>
      <c r="E13" s="98"/>
      <c r="F13" s="99"/>
      <c r="G13" s="61"/>
      <c r="H13" s="62">
        <v>0</v>
      </c>
      <c r="I13" s="63" t="str">
        <f t="shared" si="128"/>
        <v xml:space="preserve"> - </v>
      </c>
      <c r="J13" s="93"/>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c r="DG13" s="105"/>
      <c r="DH13" s="105"/>
      <c r="DI13" s="105"/>
      <c r="DJ13" s="105"/>
      <c r="DK13" s="105"/>
      <c r="DL13" s="105"/>
      <c r="DM13" s="105"/>
      <c r="DN13" s="105"/>
      <c r="DO13" s="105"/>
      <c r="DP13" s="105"/>
      <c r="DQ13" s="105"/>
      <c r="DR13" s="105"/>
      <c r="DS13" s="105"/>
      <c r="DT13" s="105"/>
      <c r="DU13" s="105"/>
      <c r="DV13" s="105"/>
      <c r="DW13" s="105"/>
      <c r="DX13" s="105"/>
      <c r="DY13" s="105"/>
      <c r="DZ13" s="105"/>
      <c r="EA13" s="105"/>
      <c r="EB13" s="105"/>
      <c r="EC13" s="105"/>
      <c r="ED13" s="105"/>
      <c r="EE13" s="105"/>
      <c r="EF13" s="105"/>
      <c r="EG13" s="105"/>
      <c r="EH13" s="105"/>
      <c r="EI13" s="105"/>
      <c r="EJ13" s="105"/>
      <c r="EK13" s="105"/>
      <c r="EL13" s="105"/>
      <c r="EM13" s="105"/>
      <c r="EN13" s="105"/>
      <c r="EO13" s="105"/>
      <c r="EP13" s="105"/>
      <c r="EQ13" s="105"/>
      <c r="ER13" s="105"/>
      <c r="ES13" s="105"/>
      <c r="ET13" s="105"/>
      <c r="EU13" s="105"/>
      <c r="EV13" s="105"/>
      <c r="EW13" s="105"/>
      <c r="EX13" s="105"/>
      <c r="EY13" s="105"/>
      <c r="EZ13" s="105"/>
      <c r="FA13" s="105"/>
      <c r="FB13" s="105"/>
      <c r="FC13" s="105"/>
      <c r="FD13" s="105"/>
      <c r="FE13" s="105"/>
      <c r="FF13" s="105"/>
      <c r="FG13" s="105"/>
      <c r="FH13" s="105"/>
      <c r="FI13" s="105"/>
      <c r="FJ13" s="105"/>
      <c r="FK13" s="105"/>
      <c r="FL13" s="105"/>
      <c r="FM13" s="105"/>
      <c r="FN13" s="105"/>
      <c r="FO13" s="105"/>
      <c r="FP13" s="105"/>
      <c r="FQ13" s="105"/>
      <c r="FR13" s="105"/>
      <c r="FS13" s="105"/>
      <c r="FT13" s="105"/>
      <c r="FU13" s="105"/>
      <c r="FV13" s="105"/>
      <c r="FW13" s="105"/>
      <c r="FX13" s="105"/>
      <c r="FY13" s="105"/>
      <c r="FZ13" s="105"/>
      <c r="GA13" s="105"/>
      <c r="GB13" s="105"/>
      <c r="GC13" s="105"/>
    </row>
    <row r="14" spans="1:185" s="60" customFormat="1" ht="18" hidden="1" customHeight="1" x14ac:dyDescent="0.2">
      <c r="A14" s="59"/>
      <c r="B14" s="126"/>
      <c r="D14" s="125"/>
      <c r="E14" s="98"/>
      <c r="F14" s="99"/>
      <c r="G14" s="61"/>
      <c r="H14" s="62">
        <v>0</v>
      </c>
      <c r="I14" s="63" t="str">
        <f t="shared" si="128"/>
        <v xml:space="preserve"> - </v>
      </c>
      <c r="J14" s="93"/>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c r="DG14" s="105"/>
      <c r="DH14" s="105"/>
      <c r="DI14" s="105"/>
      <c r="DJ14" s="105"/>
      <c r="DK14" s="105"/>
      <c r="DL14" s="105"/>
      <c r="DM14" s="105"/>
      <c r="DN14" s="105"/>
      <c r="DO14" s="105"/>
      <c r="DP14" s="105"/>
      <c r="DQ14" s="105"/>
      <c r="DR14" s="105"/>
      <c r="DS14" s="105"/>
      <c r="DT14" s="105"/>
      <c r="DU14" s="105"/>
      <c r="DV14" s="105"/>
      <c r="DW14" s="105"/>
      <c r="DX14" s="105"/>
      <c r="DY14" s="105"/>
      <c r="DZ14" s="105"/>
      <c r="EA14" s="105"/>
      <c r="EB14" s="105"/>
      <c r="EC14" s="105"/>
      <c r="ED14" s="105"/>
      <c r="EE14" s="105"/>
      <c r="EF14" s="105"/>
      <c r="EG14" s="105"/>
      <c r="EH14" s="105"/>
      <c r="EI14" s="105"/>
      <c r="EJ14" s="105"/>
      <c r="EK14" s="105"/>
      <c r="EL14" s="105"/>
      <c r="EM14" s="105"/>
      <c r="EN14" s="105"/>
      <c r="EO14" s="105"/>
      <c r="EP14" s="105"/>
      <c r="EQ14" s="105"/>
      <c r="ER14" s="105"/>
      <c r="ES14" s="105"/>
      <c r="ET14" s="105"/>
      <c r="EU14" s="105"/>
      <c r="EV14" s="105"/>
      <c r="EW14" s="105"/>
      <c r="EX14" s="105"/>
      <c r="EY14" s="105"/>
      <c r="EZ14" s="105"/>
      <c r="FA14" s="105"/>
      <c r="FB14" s="105"/>
      <c r="FC14" s="105"/>
      <c r="FD14" s="105"/>
      <c r="FE14" s="105"/>
      <c r="FF14" s="105"/>
      <c r="FG14" s="105"/>
      <c r="FH14" s="105"/>
      <c r="FI14" s="105"/>
      <c r="FJ14" s="105"/>
      <c r="FK14" s="105"/>
      <c r="FL14" s="105"/>
      <c r="FM14" s="105"/>
      <c r="FN14" s="105"/>
      <c r="FO14" s="105"/>
      <c r="FP14" s="105"/>
      <c r="FQ14" s="105"/>
      <c r="FR14" s="105"/>
      <c r="FS14" s="105"/>
      <c r="FT14" s="105"/>
      <c r="FU14" s="105"/>
      <c r="FV14" s="105"/>
      <c r="FW14" s="105"/>
      <c r="FX14" s="105"/>
      <c r="FY14" s="105"/>
      <c r="FZ14" s="105"/>
      <c r="GA14" s="105"/>
      <c r="GB14" s="105"/>
      <c r="GC14" s="105"/>
    </row>
    <row r="15" spans="1:185" s="60" customFormat="1" ht="18" hidden="1" customHeight="1" x14ac:dyDescent="0.2">
      <c r="A15" s="59"/>
      <c r="B15" s="124"/>
      <c r="D15" s="125"/>
      <c r="E15" s="98"/>
      <c r="F15" s="99"/>
      <c r="G15" s="61"/>
      <c r="H15" s="62">
        <v>0</v>
      </c>
      <c r="I15" s="63" t="str">
        <f t="shared" si="128"/>
        <v xml:space="preserve"> - </v>
      </c>
      <c r="J15" s="93"/>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row>
    <row r="16" spans="1:185" s="60" customFormat="1" ht="18" hidden="1" customHeight="1" x14ac:dyDescent="0.2">
      <c r="A16" s="59"/>
      <c r="B16" s="124"/>
      <c r="D16" s="125"/>
      <c r="E16" s="98"/>
      <c r="F16" s="99"/>
      <c r="G16" s="61"/>
      <c r="H16" s="62">
        <v>0</v>
      </c>
      <c r="I16" s="63" t="str">
        <f t="shared" si="128"/>
        <v xml:space="preserve"> - </v>
      </c>
      <c r="J16" s="93"/>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c r="DG16" s="105"/>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row>
    <row r="17" spans="1:185" s="60" customFormat="1" ht="18" hidden="1" customHeight="1" x14ac:dyDescent="0.2">
      <c r="A17" s="59"/>
      <c r="B17" s="124"/>
      <c r="D17" s="125"/>
      <c r="E17" s="98"/>
      <c r="F17" s="99"/>
      <c r="G17" s="61"/>
      <c r="H17" s="62">
        <v>0</v>
      </c>
      <c r="I17" s="63" t="str">
        <f t="shared" si="128"/>
        <v xml:space="preserve"> - </v>
      </c>
      <c r="J17" s="93"/>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c r="DG17" s="105"/>
      <c r="DH17" s="105"/>
      <c r="DI17" s="105"/>
      <c r="DJ17" s="105"/>
      <c r="DK17" s="105"/>
      <c r="DL17" s="105"/>
      <c r="DM17" s="105"/>
      <c r="DN17" s="105"/>
      <c r="DO17" s="105"/>
      <c r="DP17" s="105"/>
      <c r="DQ17" s="105"/>
      <c r="DR17" s="105"/>
      <c r="DS17" s="105"/>
      <c r="DT17" s="105"/>
      <c r="DU17" s="105"/>
      <c r="DV17" s="105"/>
      <c r="DW17" s="105"/>
      <c r="DX17" s="105"/>
      <c r="DY17" s="105"/>
      <c r="DZ17" s="105"/>
      <c r="EA17" s="105"/>
      <c r="EB17" s="105"/>
      <c r="EC17" s="105"/>
      <c r="ED17" s="105"/>
      <c r="EE17" s="105"/>
      <c r="EF17" s="105"/>
      <c r="EG17" s="105"/>
      <c r="EH17" s="105"/>
      <c r="EI17" s="105"/>
      <c r="EJ17" s="105"/>
      <c r="EK17" s="105"/>
      <c r="EL17" s="105"/>
      <c r="EM17" s="105"/>
      <c r="EN17" s="105"/>
      <c r="EO17" s="105"/>
      <c r="EP17" s="105"/>
      <c r="EQ17" s="105"/>
      <c r="ER17" s="105"/>
      <c r="ES17" s="105"/>
      <c r="ET17" s="105"/>
      <c r="EU17" s="105"/>
      <c r="EV17" s="105"/>
      <c r="EW17" s="105"/>
      <c r="EX17" s="105"/>
      <c r="EY17" s="105"/>
      <c r="EZ17" s="105"/>
      <c r="FA17" s="105"/>
      <c r="FB17" s="105"/>
      <c r="FC17" s="105"/>
      <c r="FD17" s="105"/>
      <c r="FE17" s="105"/>
      <c r="FF17" s="105"/>
      <c r="FG17" s="105"/>
      <c r="FH17" s="105"/>
      <c r="FI17" s="105"/>
      <c r="FJ17" s="105"/>
      <c r="FK17" s="105"/>
      <c r="FL17" s="105"/>
      <c r="FM17" s="105"/>
      <c r="FN17" s="105"/>
      <c r="FO17" s="105"/>
      <c r="FP17" s="105"/>
      <c r="FQ17" s="105"/>
      <c r="FR17" s="105"/>
      <c r="FS17" s="105"/>
      <c r="FT17" s="105"/>
      <c r="FU17" s="105"/>
      <c r="FV17" s="105"/>
      <c r="FW17" s="105"/>
      <c r="FX17" s="105"/>
      <c r="FY17" s="105"/>
      <c r="FZ17" s="105"/>
      <c r="GA17" s="105"/>
      <c r="GB17" s="105"/>
      <c r="GC17" s="105"/>
    </row>
    <row r="18" spans="1:185" s="54" customFormat="1" ht="18" x14ac:dyDescent="0.2">
      <c r="A18" s="52">
        <v>2</v>
      </c>
      <c r="B18" s="53" t="s">
        <v>139</v>
      </c>
      <c r="D18" s="55"/>
      <c r="E18" s="100"/>
      <c r="F18" s="100" t="str">
        <f t="shared" ref="F18:F35" si="129">IF(ISBLANK(E18)," - ",IF(G18=0,E18,E18+G18-1))</f>
        <v xml:space="preserve"> - </v>
      </c>
      <c r="G18" s="56"/>
      <c r="H18" s="57">
        <v>0</v>
      </c>
      <c r="I18" s="58" t="str">
        <f t="shared" si="128"/>
        <v xml:space="preserve"> - </v>
      </c>
      <c r="J18" s="94"/>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c r="BO18" s="107"/>
      <c r="BP18" s="107"/>
      <c r="BQ18" s="107"/>
      <c r="BR18" s="107"/>
      <c r="BS18" s="107"/>
      <c r="BT18" s="107"/>
      <c r="BU18" s="107"/>
      <c r="BV18" s="107"/>
      <c r="BW18" s="107"/>
      <c r="BX18" s="107"/>
      <c r="BY18" s="107"/>
      <c r="BZ18" s="107"/>
      <c r="CA18" s="107"/>
      <c r="CB18" s="107"/>
      <c r="CC18" s="107"/>
      <c r="CD18" s="107"/>
      <c r="CE18" s="107"/>
      <c r="CF18" s="107"/>
      <c r="CG18" s="107"/>
      <c r="CH18" s="107"/>
      <c r="CI18" s="107"/>
      <c r="CJ18" s="107"/>
      <c r="CK18" s="107"/>
      <c r="CL18" s="107"/>
      <c r="CM18" s="107"/>
      <c r="CN18" s="107"/>
      <c r="CO18" s="107"/>
      <c r="CP18" s="107"/>
      <c r="CQ18" s="107"/>
      <c r="CR18" s="107"/>
      <c r="CS18" s="107"/>
      <c r="CT18" s="107"/>
      <c r="CU18" s="107"/>
      <c r="CV18" s="107"/>
      <c r="CW18" s="107"/>
      <c r="CX18" s="107"/>
      <c r="CY18" s="107"/>
      <c r="CZ18" s="107"/>
      <c r="DA18" s="107"/>
      <c r="DB18" s="107"/>
      <c r="DC18" s="107"/>
      <c r="DD18" s="107"/>
      <c r="DE18" s="107"/>
      <c r="DF18" s="107"/>
      <c r="DG18" s="107"/>
      <c r="DH18" s="107"/>
      <c r="DI18" s="107"/>
      <c r="DJ18" s="107"/>
      <c r="DK18" s="107"/>
      <c r="DL18" s="107"/>
      <c r="DM18" s="107"/>
      <c r="DN18" s="107"/>
      <c r="DO18" s="107"/>
      <c r="DP18" s="107"/>
      <c r="DQ18" s="107"/>
      <c r="DR18" s="107"/>
      <c r="DS18" s="107"/>
      <c r="DT18" s="107"/>
      <c r="DU18" s="107"/>
      <c r="DV18" s="107"/>
      <c r="DW18" s="107"/>
      <c r="DX18" s="107"/>
      <c r="DY18" s="107"/>
      <c r="DZ18" s="107"/>
      <c r="EA18" s="107"/>
      <c r="EB18" s="107"/>
      <c r="EC18" s="107"/>
      <c r="ED18" s="107"/>
      <c r="EE18" s="107"/>
      <c r="EF18" s="107"/>
      <c r="EG18" s="107"/>
      <c r="EH18" s="107"/>
      <c r="EI18" s="107"/>
      <c r="EJ18" s="107"/>
      <c r="EK18" s="107"/>
      <c r="EL18" s="107"/>
      <c r="EM18" s="107"/>
      <c r="EN18" s="107"/>
      <c r="EO18" s="107"/>
      <c r="EP18" s="107"/>
      <c r="EQ18" s="107"/>
      <c r="ER18" s="107"/>
      <c r="ES18" s="107"/>
      <c r="ET18" s="107"/>
      <c r="EU18" s="107"/>
      <c r="EV18" s="107"/>
      <c r="EW18" s="107"/>
      <c r="EX18" s="107"/>
      <c r="EY18" s="107"/>
      <c r="EZ18" s="107"/>
      <c r="FA18" s="107"/>
      <c r="FB18" s="107"/>
      <c r="FC18" s="107"/>
      <c r="FD18" s="107"/>
      <c r="FE18" s="107"/>
      <c r="FF18" s="107"/>
      <c r="FG18" s="107"/>
      <c r="FH18" s="107"/>
      <c r="FI18" s="107"/>
      <c r="FJ18" s="107"/>
      <c r="FK18" s="107"/>
      <c r="FL18" s="107"/>
      <c r="FM18" s="107"/>
      <c r="FN18" s="107"/>
      <c r="FO18" s="107"/>
      <c r="FP18" s="107"/>
      <c r="FQ18" s="107"/>
      <c r="FR18" s="107"/>
      <c r="FS18" s="107"/>
      <c r="FT18" s="107"/>
      <c r="FU18" s="107"/>
      <c r="FV18" s="107"/>
      <c r="FW18" s="107"/>
      <c r="FX18" s="107"/>
      <c r="FY18" s="107"/>
      <c r="FZ18" s="107"/>
      <c r="GA18" s="107"/>
      <c r="GB18" s="107"/>
      <c r="GC18" s="107"/>
    </row>
    <row r="19" spans="1:185"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4" t="s">
        <v>140</v>
      </c>
      <c r="C19" s="60" t="s">
        <v>154</v>
      </c>
      <c r="D19" s="125"/>
      <c r="E19" s="98">
        <v>44124</v>
      </c>
      <c r="F19" s="99">
        <f t="shared" si="129"/>
        <v>44129</v>
      </c>
      <c r="G19" s="61">
        <v>6</v>
      </c>
      <c r="H19" s="62">
        <v>0</v>
      </c>
      <c r="I19" s="63">
        <f t="shared" si="128"/>
        <v>4</v>
      </c>
      <c r="J19" s="93"/>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c r="DG19" s="105"/>
      <c r="DH19" s="105"/>
      <c r="DI19" s="105"/>
      <c r="DJ19" s="105"/>
      <c r="DK19" s="105"/>
      <c r="DL19" s="105"/>
      <c r="DM19" s="105"/>
      <c r="DN19" s="105"/>
      <c r="DO19" s="105"/>
      <c r="DP19" s="105"/>
      <c r="DQ19" s="105"/>
      <c r="DR19" s="105"/>
      <c r="DS19" s="105"/>
      <c r="DT19" s="105"/>
      <c r="DU19" s="105"/>
      <c r="DV19" s="105"/>
      <c r="DW19" s="105"/>
      <c r="DX19" s="105"/>
      <c r="DY19" s="105"/>
      <c r="DZ19" s="105"/>
      <c r="EA19" s="105"/>
      <c r="EB19" s="105"/>
      <c r="EC19" s="105"/>
      <c r="ED19" s="105"/>
      <c r="EE19" s="105"/>
      <c r="EF19" s="105"/>
      <c r="EG19" s="105"/>
      <c r="EH19" s="105"/>
      <c r="EI19" s="105"/>
      <c r="EJ19" s="105"/>
      <c r="EK19" s="105"/>
      <c r="EL19" s="105"/>
      <c r="EM19" s="105"/>
      <c r="EN19" s="105"/>
      <c r="EO19" s="105"/>
      <c r="EP19" s="105"/>
      <c r="EQ19" s="105"/>
      <c r="ER19" s="105"/>
      <c r="ES19" s="105"/>
      <c r="ET19" s="105"/>
      <c r="EU19" s="105"/>
      <c r="EV19" s="105"/>
      <c r="EW19" s="105"/>
      <c r="EX19" s="105"/>
      <c r="EY19" s="105"/>
      <c r="EZ19" s="105"/>
      <c r="FA19" s="105"/>
      <c r="FB19" s="105"/>
      <c r="FC19" s="105"/>
      <c r="FD19" s="105"/>
      <c r="FE19" s="105"/>
      <c r="FF19" s="105"/>
      <c r="FG19" s="105"/>
      <c r="FH19" s="105"/>
      <c r="FI19" s="105"/>
      <c r="FJ19" s="105"/>
      <c r="FK19" s="105"/>
      <c r="FL19" s="105"/>
      <c r="FM19" s="105"/>
      <c r="FN19" s="105"/>
      <c r="FO19" s="105"/>
      <c r="FP19" s="105"/>
      <c r="FQ19" s="105"/>
      <c r="FR19" s="105"/>
      <c r="FS19" s="105"/>
      <c r="FT19" s="105"/>
      <c r="FU19" s="105"/>
      <c r="FV19" s="105"/>
      <c r="FW19" s="105"/>
      <c r="FX19" s="105"/>
      <c r="FY19" s="105"/>
      <c r="FZ19" s="105"/>
      <c r="GA19" s="105"/>
      <c r="GB19" s="105"/>
      <c r="GC19" s="105"/>
    </row>
    <row r="20" spans="1:185"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4" t="s">
        <v>141</v>
      </c>
      <c r="C20" s="60" t="s">
        <v>155</v>
      </c>
      <c r="D20" s="125"/>
      <c r="E20" s="98">
        <v>44130</v>
      </c>
      <c r="F20" s="99">
        <f t="shared" si="129"/>
        <v>44135</v>
      </c>
      <c r="G20" s="61">
        <v>6</v>
      </c>
      <c r="H20" s="62">
        <v>0</v>
      </c>
      <c r="I20" s="63">
        <f t="shared" si="128"/>
        <v>5</v>
      </c>
      <c r="J20" s="93"/>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c r="DL20" s="105"/>
      <c r="DM20" s="105"/>
      <c r="DN20" s="105"/>
      <c r="DO20" s="105"/>
      <c r="DP20" s="105"/>
      <c r="DQ20" s="105"/>
      <c r="DR20" s="105"/>
      <c r="DS20" s="105"/>
      <c r="DT20" s="105"/>
      <c r="DU20" s="105"/>
      <c r="DV20" s="105"/>
      <c r="DW20" s="105"/>
      <c r="DX20" s="105"/>
      <c r="DY20" s="105"/>
      <c r="DZ20" s="105"/>
      <c r="EA20" s="105"/>
      <c r="EB20" s="105"/>
      <c r="EC20" s="105"/>
      <c r="ED20" s="105"/>
      <c r="EE20" s="105"/>
      <c r="EF20" s="105"/>
      <c r="EG20" s="105"/>
      <c r="EH20" s="105"/>
      <c r="EI20" s="105"/>
      <c r="EJ20" s="105"/>
      <c r="EK20" s="105"/>
      <c r="EL20" s="105"/>
      <c r="EM20" s="105"/>
      <c r="EN20" s="105"/>
      <c r="EO20" s="105"/>
      <c r="EP20" s="105"/>
      <c r="EQ20" s="105"/>
      <c r="ER20" s="105"/>
      <c r="ES20" s="105"/>
      <c r="ET20" s="105"/>
      <c r="EU20" s="105"/>
      <c r="EV20" s="105"/>
      <c r="EW20" s="105"/>
      <c r="EX20" s="105"/>
      <c r="EY20" s="105"/>
      <c r="EZ20" s="105"/>
      <c r="FA20" s="105"/>
      <c r="FB20" s="105"/>
      <c r="FC20" s="105"/>
      <c r="FD20" s="105"/>
      <c r="FE20" s="105"/>
      <c r="FF20" s="105"/>
      <c r="FG20" s="105"/>
      <c r="FH20" s="105"/>
      <c r="FI20" s="105"/>
      <c r="FJ20" s="105"/>
      <c r="FK20" s="105"/>
      <c r="FL20" s="105"/>
      <c r="FM20" s="105"/>
      <c r="FN20" s="105"/>
      <c r="FO20" s="105"/>
      <c r="FP20" s="105"/>
      <c r="FQ20" s="105"/>
      <c r="FR20" s="105"/>
      <c r="FS20" s="105"/>
      <c r="FT20" s="105"/>
      <c r="FU20" s="105"/>
      <c r="FV20" s="105"/>
      <c r="FW20" s="105"/>
      <c r="FX20" s="105"/>
      <c r="FY20" s="105"/>
      <c r="FZ20" s="105"/>
      <c r="GA20" s="105"/>
      <c r="GB20" s="105"/>
      <c r="GC20" s="105"/>
    </row>
    <row r="21" spans="1:185"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4" t="s">
        <v>142</v>
      </c>
      <c r="C21" s="60" t="s">
        <v>156</v>
      </c>
      <c r="D21" s="125"/>
      <c r="E21" s="98">
        <v>44136</v>
      </c>
      <c r="F21" s="99">
        <f t="shared" si="129"/>
        <v>44159</v>
      </c>
      <c r="G21" s="61">
        <v>24</v>
      </c>
      <c r="H21" s="62">
        <v>0</v>
      </c>
      <c r="I21" s="63">
        <f t="shared" si="128"/>
        <v>17</v>
      </c>
      <c r="J21" s="93"/>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05"/>
      <c r="DQ21" s="105"/>
      <c r="DR21" s="105"/>
      <c r="DS21" s="105"/>
      <c r="DT21" s="105"/>
      <c r="DU21" s="105"/>
      <c r="DV21" s="105"/>
      <c r="DW21" s="105"/>
      <c r="DX21" s="105"/>
      <c r="DY21" s="105"/>
      <c r="DZ21" s="105"/>
      <c r="EA21" s="105"/>
      <c r="EB21" s="105"/>
      <c r="EC21" s="105"/>
      <c r="ED21" s="105"/>
      <c r="EE21" s="105"/>
      <c r="EF21" s="105"/>
      <c r="EG21" s="105"/>
      <c r="EH21" s="105"/>
      <c r="EI21" s="105"/>
      <c r="EJ21" s="105"/>
      <c r="EK21" s="105"/>
      <c r="EL21" s="105"/>
      <c r="EM21" s="105"/>
      <c r="EN21" s="105"/>
      <c r="EO21" s="105"/>
      <c r="EP21" s="105"/>
      <c r="EQ21" s="105"/>
      <c r="ER21" s="105"/>
      <c r="ES21" s="105"/>
      <c r="ET21" s="105"/>
      <c r="EU21" s="105"/>
      <c r="EV21" s="105"/>
      <c r="EW21" s="105"/>
      <c r="EX21" s="105"/>
      <c r="EY21" s="105"/>
      <c r="EZ21" s="105"/>
      <c r="FA21" s="105"/>
      <c r="FB21" s="105"/>
      <c r="FC21" s="105"/>
      <c r="FD21" s="105"/>
      <c r="FE21" s="105"/>
      <c r="FF21" s="105"/>
      <c r="FG21" s="105"/>
      <c r="FH21" s="105"/>
      <c r="FI21" s="105"/>
      <c r="FJ21" s="105"/>
      <c r="FK21" s="105"/>
      <c r="FL21" s="105"/>
      <c r="FM21" s="105"/>
      <c r="FN21" s="105"/>
      <c r="FO21" s="105"/>
      <c r="FP21" s="105"/>
      <c r="FQ21" s="105"/>
      <c r="FR21" s="105"/>
      <c r="FS21" s="105"/>
      <c r="FT21" s="105"/>
      <c r="FU21" s="105"/>
      <c r="FV21" s="105"/>
      <c r="FW21" s="105"/>
      <c r="FX21" s="105"/>
      <c r="FY21" s="105"/>
      <c r="FZ21" s="105"/>
      <c r="GA21" s="105"/>
      <c r="GB21" s="105"/>
      <c r="GC21" s="105"/>
    </row>
    <row r="22" spans="1:185" s="60" customFormat="1" ht="18" hidden="1" customHeight="1"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4" t="s">
        <v>8</v>
      </c>
      <c r="D22" s="125"/>
      <c r="E22" s="98">
        <v>43148</v>
      </c>
      <c r="F22" s="99">
        <f t="shared" si="129"/>
        <v>43153</v>
      </c>
      <c r="G22" s="61">
        <v>6</v>
      </c>
      <c r="H22" s="62">
        <v>0</v>
      </c>
      <c r="I22" s="63">
        <f t="shared" si="128"/>
        <v>4</v>
      </c>
      <c r="J22" s="93"/>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c r="DG22" s="105"/>
      <c r="DH22" s="105"/>
      <c r="DI22" s="105"/>
      <c r="DJ22" s="105"/>
      <c r="DK22" s="105"/>
      <c r="DL22" s="105"/>
      <c r="DM22" s="105"/>
      <c r="DN22" s="105"/>
      <c r="DO22" s="105"/>
      <c r="DP22" s="105"/>
      <c r="DQ22" s="105"/>
      <c r="DR22" s="105"/>
      <c r="DS22" s="105"/>
      <c r="DT22" s="105"/>
      <c r="DU22" s="105"/>
      <c r="DV22" s="105"/>
      <c r="DW22" s="105"/>
      <c r="DX22" s="105"/>
      <c r="DY22" s="105"/>
      <c r="DZ22" s="105"/>
      <c r="EA22" s="105"/>
      <c r="EB22" s="105"/>
      <c r="EC22" s="105"/>
      <c r="ED22" s="105"/>
      <c r="EE22" s="105"/>
      <c r="EF22" s="105"/>
      <c r="EG22" s="105"/>
      <c r="EH22" s="105"/>
      <c r="EI22" s="105"/>
      <c r="EJ22" s="105"/>
      <c r="EK22" s="105"/>
      <c r="EL22" s="105"/>
      <c r="EM22" s="105"/>
      <c r="EN22" s="105"/>
      <c r="EO22" s="105"/>
      <c r="EP22" s="105"/>
      <c r="EQ22" s="105"/>
      <c r="ER22" s="105"/>
      <c r="ES22" s="105"/>
      <c r="ET22" s="105"/>
      <c r="EU22" s="105"/>
      <c r="EV22" s="105"/>
      <c r="EW22" s="105"/>
      <c r="EX22" s="105"/>
      <c r="EY22" s="105"/>
      <c r="EZ22" s="105"/>
      <c r="FA22" s="105"/>
      <c r="FB22" s="105"/>
      <c r="FC22" s="105"/>
      <c r="FD22" s="105"/>
      <c r="FE22" s="105"/>
      <c r="FF22" s="105"/>
      <c r="FG22" s="105"/>
      <c r="FH22" s="105"/>
      <c r="FI22" s="105"/>
      <c r="FJ22" s="105"/>
      <c r="FK22" s="105"/>
      <c r="FL22" s="105"/>
      <c r="FM22" s="105"/>
      <c r="FN22" s="105"/>
      <c r="FO22" s="105"/>
      <c r="FP22" s="105"/>
      <c r="FQ22" s="105"/>
      <c r="FR22" s="105"/>
      <c r="FS22" s="105"/>
      <c r="FT22" s="105"/>
      <c r="FU22" s="105"/>
      <c r="FV22" s="105"/>
      <c r="FW22" s="105"/>
      <c r="FX22" s="105"/>
      <c r="FY22" s="105"/>
      <c r="FZ22" s="105"/>
      <c r="GA22" s="105"/>
      <c r="GB22" s="105"/>
      <c r="GC22" s="105"/>
    </row>
    <row r="23" spans="1:185" s="60" customFormat="1" ht="18" hidden="1" customHeight="1"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4" t="s">
        <v>8</v>
      </c>
      <c r="D23" s="125"/>
      <c r="E23" s="98">
        <v>43154</v>
      </c>
      <c r="F23" s="99">
        <f t="shared" si="129"/>
        <v>43156</v>
      </c>
      <c r="G23" s="61">
        <v>3</v>
      </c>
      <c r="H23" s="62">
        <v>0</v>
      </c>
      <c r="I23" s="63">
        <f t="shared" si="128"/>
        <v>1</v>
      </c>
      <c r="J23" s="93"/>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c r="DG23" s="105"/>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row>
    <row r="24" spans="1:185" s="54" customFormat="1" ht="18" x14ac:dyDescent="0.2">
      <c r="A24" s="52" t="str">
        <f>IF(ISERROR(VALUE(SUBSTITUTE(prevWBS,".",""))),"1",IF(ISERROR(FIND("`",SUBSTITUTE(prevWBS,".","`",1))),TEXT(VALUE(prevWBS)+1,"#"),TEXT(VALUE(LEFT(prevWBS,FIND("`",SUBSTITUTE(prevWBS,".","`",1))-1))+1,"#")))</f>
        <v>3</v>
      </c>
      <c r="B24" s="53" t="s">
        <v>143</v>
      </c>
      <c r="D24" s="55"/>
      <c r="E24" s="100"/>
      <c r="F24" s="100" t="str">
        <f t="shared" si="129"/>
        <v xml:space="preserve"> - </v>
      </c>
      <c r="G24" s="56"/>
      <c r="H24" s="57"/>
      <c r="I24" s="58" t="str">
        <f t="shared" si="128"/>
        <v xml:space="preserve"> - </v>
      </c>
      <c r="J24" s="94"/>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c r="CK24" s="107"/>
      <c r="CL24" s="107"/>
      <c r="CM24" s="107"/>
      <c r="CN24" s="107"/>
      <c r="CO24" s="107"/>
      <c r="CP24" s="107"/>
      <c r="CQ24" s="107"/>
      <c r="CR24" s="107"/>
      <c r="CS24" s="107"/>
      <c r="CT24" s="107"/>
      <c r="CU24" s="107"/>
      <c r="CV24" s="107"/>
      <c r="CW24" s="107"/>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107"/>
      <c r="EH24" s="107"/>
      <c r="EI24" s="107"/>
      <c r="EJ24" s="107"/>
      <c r="EK24" s="107"/>
      <c r="EL24" s="107"/>
      <c r="EM24" s="107"/>
      <c r="EN24" s="107"/>
      <c r="EO24" s="107"/>
      <c r="EP24" s="107"/>
      <c r="EQ24" s="107"/>
      <c r="ER24" s="107"/>
      <c r="ES24" s="107"/>
      <c r="ET24" s="107"/>
      <c r="EU24" s="107"/>
      <c r="EV24" s="107"/>
      <c r="EW24" s="107"/>
      <c r="EX24" s="107"/>
      <c r="EY24" s="107"/>
      <c r="EZ24" s="107"/>
      <c r="FA24" s="107"/>
      <c r="FB24" s="107"/>
      <c r="FC24" s="107"/>
      <c r="FD24" s="107"/>
      <c r="FE24" s="107"/>
      <c r="FF24" s="107"/>
      <c r="FG24" s="107"/>
      <c r="FH24" s="107"/>
      <c r="FI24" s="107"/>
      <c r="FJ24" s="107"/>
      <c r="FK24" s="107"/>
      <c r="FL24" s="107"/>
      <c r="FM24" s="107"/>
      <c r="FN24" s="107"/>
      <c r="FO24" s="107"/>
      <c r="FP24" s="107"/>
      <c r="FQ24" s="107"/>
      <c r="FR24" s="107"/>
      <c r="FS24" s="107"/>
      <c r="FT24" s="107"/>
      <c r="FU24" s="107"/>
      <c r="FV24" s="107"/>
      <c r="FW24" s="107"/>
      <c r="FX24" s="107"/>
      <c r="FY24" s="107"/>
      <c r="FZ24" s="107"/>
      <c r="GA24" s="107"/>
      <c r="GB24" s="107"/>
      <c r="GC24" s="107"/>
    </row>
    <row r="25" spans="1:185" s="60" customFormat="1" ht="24"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4" t="s">
        <v>144</v>
      </c>
      <c r="C25" s="60" t="s">
        <v>153</v>
      </c>
      <c r="D25" s="125"/>
      <c r="E25" s="98">
        <v>44161</v>
      </c>
      <c r="F25" s="99">
        <f t="shared" si="129"/>
        <v>44181</v>
      </c>
      <c r="G25" s="61">
        <v>21</v>
      </c>
      <c r="H25" s="62">
        <v>0</v>
      </c>
      <c r="I25" s="63">
        <f t="shared" si="128"/>
        <v>15</v>
      </c>
      <c r="J25" s="93"/>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c r="DG25" s="105"/>
      <c r="DH25" s="105"/>
      <c r="DI25" s="105"/>
      <c r="DJ25" s="105"/>
      <c r="DK25" s="105"/>
      <c r="DL25" s="105"/>
      <c r="DM25" s="105"/>
      <c r="DN25" s="105"/>
      <c r="DO25" s="105"/>
      <c r="DP25" s="105"/>
      <c r="DQ25" s="105"/>
      <c r="DR25" s="105"/>
      <c r="DS25" s="105"/>
      <c r="DT25" s="105"/>
      <c r="DU25" s="105"/>
      <c r="DV25" s="105"/>
      <c r="DW25" s="105"/>
      <c r="DX25" s="105"/>
      <c r="DY25" s="105"/>
      <c r="DZ25" s="105"/>
      <c r="EA25" s="105"/>
      <c r="EB25" s="105"/>
      <c r="EC25" s="105"/>
      <c r="ED25" s="105"/>
      <c r="EE25" s="105"/>
      <c r="EF25" s="105"/>
      <c r="EG25" s="105"/>
      <c r="EH25" s="105"/>
      <c r="EI25" s="105"/>
      <c r="EJ25" s="105"/>
      <c r="EK25" s="105"/>
      <c r="EL25" s="105"/>
      <c r="EM25" s="105"/>
      <c r="EN25" s="105"/>
      <c r="EO25" s="105"/>
      <c r="EP25" s="105"/>
      <c r="EQ25" s="105"/>
      <c r="ER25" s="105"/>
      <c r="ES25" s="105"/>
      <c r="ET25" s="105"/>
      <c r="EU25" s="105"/>
      <c r="EV25" s="105"/>
      <c r="EW25" s="105"/>
      <c r="EX25" s="105"/>
      <c r="EY25" s="105"/>
      <c r="EZ25" s="105"/>
      <c r="FA25" s="105"/>
      <c r="FB25" s="105"/>
      <c r="FC25" s="105"/>
      <c r="FD25" s="105"/>
      <c r="FE25" s="105"/>
      <c r="FF25" s="105"/>
      <c r="FG25" s="105"/>
      <c r="FH25" s="105"/>
      <c r="FI25" s="105"/>
      <c r="FJ25" s="105"/>
      <c r="FK25" s="105"/>
      <c r="FL25" s="105"/>
      <c r="FM25" s="105"/>
      <c r="FN25" s="105"/>
      <c r="FO25" s="105"/>
      <c r="FP25" s="105"/>
      <c r="FQ25" s="105"/>
      <c r="FR25" s="105"/>
      <c r="FS25" s="105"/>
      <c r="FT25" s="105"/>
      <c r="FU25" s="105"/>
      <c r="FV25" s="105"/>
      <c r="FW25" s="105"/>
      <c r="FX25" s="105"/>
      <c r="FY25" s="105"/>
      <c r="FZ25" s="105"/>
      <c r="GA25" s="105"/>
      <c r="GB25" s="105"/>
      <c r="GC25" s="105"/>
    </row>
    <row r="26" spans="1:185"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4" t="s">
        <v>145</v>
      </c>
      <c r="C26" s="60" t="s">
        <v>157</v>
      </c>
      <c r="D26" s="125"/>
      <c r="E26" s="98">
        <v>44183</v>
      </c>
      <c r="F26" s="99">
        <f t="shared" si="129"/>
        <v>44205</v>
      </c>
      <c r="G26" s="61">
        <v>23</v>
      </c>
      <c r="H26" s="62">
        <v>0</v>
      </c>
      <c r="I26" s="63">
        <f t="shared" si="128"/>
        <v>16</v>
      </c>
      <c r="J26" s="93"/>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c r="DG26" s="105"/>
      <c r="DH26" s="105"/>
      <c r="DI26" s="105"/>
      <c r="DJ26" s="105"/>
      <c r="DK26" s="105"/>
      <c r="DL26" s="105"/>
      <c r="DM26" s="105"/>
      <c r="DN26" s="105"/>
      <c r="DO26" s="105"/>
      <c r="DP26" s="105"/>
      <c r="DQ26" s="105"/>
      <c r="DR26" s="105"/>
      <c r="DS26" s="105"/>
      <c r="DT26" s="105"/>
      <c r="DU26" s="105"/>
      <c r="DV26" s="105"/>
      <c r="DW26" s="105"/>
      <c r="DX26" s="105"/>
      <c r="DY26" s="105"/>
      <c r="DZ26" s="105"/>
      <c r="EA26" s="105"/>
      <c r="EB26" s="105"/>
      <c r="EC26" s="105"/>
      <c r="ED26" s="105"/>
      <c r="EE26" s="105"/>
      <c r="EF26" s="105"/>
      <c r="EG26" s="105"/>
      <c r="EH26" s="105"/>
      <c r="EI26" s="105"/>
      <c r="EJ26" s="105"/>
      <c r="EK26" s="105"/>
      <c r="EL26" s="105"/>
      <c r="EM26" s="105"/>
      <c r="EN26" s="105"/>
      <c r="EO26" s="105"/>
      <c r="EP26" s="105"/>
      <c r="EQ26" s="105"/>
      <c r="ER26" s="105"/>
      <c r="ES26" s="105"/>
      <c r="ET26" s="105"/>
      <c r="EU26" s="105"/>
      <c r="EV26" s="105"/>
      <c r="EW26" s="105"/>
      <c r="EX26" s="105"/>
      <c r="EY26" s="105"/>
      <c r="EZ26" s="105"/>
      <c r="FA26" s="105"/>
      <c r="FB26" s="105"/>
      <c r="FC26" s="105"/>
      <c r="FD26" s="105"/>
      <c r="FE26" s="105"/>
      <c r="FF26" s="105"/>
      <c r="FG26" s="105"/>
      <c r="FH26" s="105"/>
      <c r="FI26" s="105"/>
      <c r="FJ26" s="105"/>
      <c r="FK26" s="105"/>
      <c r="FL26" s="105"/>
      <c r="FM26" s="105"/>
      <c r="FN26" s="105"/>
      <c r="FO26" s="105"/>
      <c r="FP26" s="105"/>
      <c r="FQ26" s="105"/>
      <c r="FR26" s="105"/>
      <c r="FS26" s="105"/>
      <c r="FT26" s="105"/>
      <c r="FU26" s="105"/>
      <c r="FV26" s="105"/>
      <c r="FW26" s="105"/>
      <c r="FX26" s="105"/>
      <c r="FY26" s="105"/>
      <c r="FZ26" s="105"/>
      <c r="GA26" s="105"/>
      <c r="GB26" s="105"/>
      <c r="GC26" s="105"/>
    </row>
    <row r="27" spans="1:185"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4" t="s">
        <v>146</v>
      </c>
      <c r="C27" s="60" t="s">
        <v>154</v>
      </c>
      <c r="D27" s="125"/>
      <c r="E27" s="98">
        <v>44228</v>
      </c>
      <c r="F27" s="99">
        <f t="shared" si="129"/>
        <v>44240</v>
      </c>
      <c r="G27" s="61">
        <v>13</v>
      </c>
      <c r="H27" s="62">
        <v>0</v>
      </c>
      <c r="I27" s="63">
        <f t="shared" si="128"/>
        <v>10</v>
      </c>
      <c r="J27" s="93"/>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c r="EB27" s="105"/>
      <c r="EC27" s="105"/>
      <c r="ED27" s="105"/>
      <c r="EE27" s="105"/>
      <c r="EF27" s="105"/>
      <c r="EG27" s="105"/>
      <c r="EH27" s="105"/>
      <c r="EI27" s="105"/>
      <c r="EJ27" s="105"/>
      <c r="EK27" s="105"/>
      <c r="EL27" s="105"/>
      <c r="EM27" s="105"/>
      <c r="EN27" s="105"/>
      <c r="EO27" s="105"/>
      <c r="EP27" s="105"/>
      <c r="EQ27" s="105"/>
      <c r="ER27" s="105"/>
      <c r="ES27" s="105"/>
      <c r="ET27" s="105"/>
      <c r="EU27" s="105"/>
      <c r="EV27" s="105"/>
      <c r="EW27" s="105"/>
      <c r="EX27" s="105"/>
      <c r="EY27" s="105"/>
      <c r="EZ27" s="105"/>
      <c r="FA27" s="105"/>
      <c r="FB27" s="105"/>
      <c r="FC27" s="105"/>
      <c r="FD27" s="105"/>
      <c r="FE27" s="105"/>
      <c r="FF27" s="105"/>
      <c r="FG27" s="105"/>
      <c r="FH27" s="105"/>
      <c r="FI27" s="105"/>
      <c r="FJ27" s="105"/>
      <c r="FK27" s="105"/>
      <c r="FL27" s="105"/>
      <c r="FM27" s="105"/>
      <c r="FN27" s="105"/>
      <c r="FO27" s="105"/>
      <c r="FP27" s="105"/>
      <c r="FQ27" s="105"/>
      <c r="FR27" s="105"/>
      <c r="FS27" s="105"/>
      <c r="FT27" s="105"/>
      <c r="FU27" s="105"/>
      <c r="FV27" s="105"/>
      <c r="FW27" s="105"/>
      <c r="FX27" s="105"/>
      <c r="FY27" s="105"/>
      <c r="FZ27" s="105"/>
      <c r="GA27" s="105"/>
      <c r="GB27" s="105"/>
      <c r="GC27" s="105"/>
    </row>
    <row r="28" spans="1:185"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4" t="s">
        <v>147</v>
      </c>
      <c r="C28" s="60" t="s">
        <v>158</v>
      </c>
      <c r="D28" s="125"/>
      <c r="E28" s="98">
        <v>44243</v>
      </c>
      <c r="F28" s="99">
        <f t="shared" si="129"/>
        <v>44247</v>
      </c>
      <c r="G28" s="61">
        <v>5</v>
      </c>
      <c r="H28" s="62">
        <v>0</v>
      </c>
      <c r="I28" s="63">
        <f t="shared" si="128"/>
        <v>4</v>
      </c>
      <c r="J28" s="93"/>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c r="DG28" s="105"/>
      <c r="DH28" s="105"/>
      <c r="DI28" s="105"/>
      <c r="DJ28" s="105"/>
      <c r="DK28" s="105"/>
      <c r="DL28" s="105"/>
      <c r="DM28" s="105"/>
      <c r="DN28" s="105"/>
      <c r="DO28" s="105"/>
      <c r="DP28" s="105"/>
      <c r="DQ28" s="105"/>
      <c r="DR28" s="105"/>
      <c r="DS28" s="105"/>
      <c r="DT28" s="105"/>
      <c r="DU28" s="105"/>
      <c r="DV28" s="105"/>
      <c r="DW28" s="105"/>
      <c r="DX28" s="105"/>
      <c r="DY28" s="105"/>
      <c r="DZ28" s="105"/>
      <c r="EA28" s="105"/>
      <c r="EB28" s="105"/>
      <c r="EC28" s="105"/>
      <c r="ED28" s="105"/>
      <c r="EE28" s="105"/>
      <c r="EF28" s="105"/>
      <c r="EG28" s="105"/>
      <c r="EH28" s="105"/>
      <c r="EI28" s="105"/>
      <c r="EJ28" s="105"/>
      <c r="EK28" s="105"/>
      <c r="EL28" s="105"/>
      <c r="EM28" s="105"/>
      <c r="EN28" s="105"/>
      <c r="EO28" s="105"/>
      <c r="EP28" s="105"/>
      <c r="EQ28" s="105"/>
      <c r="ER28" s="105"/>
      <c r="ES28" s="105"/>
      <c r="ET28" s="105"/>
      <c r="EU28" s="105"/>
      <c r="EV28" s="105"/>
      <c r="EW28" s="105"/>
      <c r="EX28" s="105"/>
      <c r="EY28" s="105"/>
      <c r="EZ28" s="105"/>
      <c r="FA28" s="105"/>
      <c r="FB28" s="105"/>
      <c r="FC28" s="105"/>
      <c r="FD28" s="105"/>
      <c r="FE28" s="105"/>
      <c r="FF28" s="105"/>
      <c r="FG28" s="105"/>
      <c r="FH28" s="105"/>
      <c r="FI28" s="105"/>
      <c r="FJ28" s="105"/>
      <c r="FK28" s="105"/>
      <c r="FL28" s="105"/>
      <c r="FM28" s="105"/>
      <c r="FN28" s="105"/>
      <c r="FO28" s="105"/>
      <c r="FP28" s="105"/>
      <c r="FQ28" s="105"/>
      <c r="FR28" s="105"/>
      <c r="FS28" s="105"/>
      <c r="FT28" s="105"/>
      <c r="FU28" s="105"/>
      <c r="FV28" s="105"/>
      <c r="FW28" s="105"/>
      <c r="FX28" s="105"/>
      <c r="FY28" s="105"/>
      <c r="FZ28" s="105"/>
      <c r="GA28" s="105"/>
      <c r="GB28" s="105"/>
      <c r="GC28" s="105"/>
    </row>
    <row r="29" spans="1:185" s="60" customFormat="1" ht="18" hidden="1"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4" t="s">
        <v>8</v>
      </c>
      <c r="D29" s="125"/>
      <c r="E29" s="98">
        <v>43154</v>
      </c>
      <c r="F29" s="99">
        <f t="shared" si="129"/>
        <v>43156</v>
      </c>
      <c r="G29" s="61">
        <v>3</v>
      </c>
      <c r="H29" s="62">
        <v>0</v>
      </c>
      <c r="I29" s="63">
        <f t="shared" si="128"/>
        <v>1</v>
      </c>
      <c r="J29" s="93"/>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c r="DG29" s="105"/>
      <c r="DH29" s="105"/>
      <c r="DI29" s="105"/>
      <c r="DJ29" s="105"/>
      <c r="DK29" s="105"/>
      <c r="DL29" s="105"/>
      <c r="DM29" s="105"/>
      <c r="DN29" s="105"/>
      <c r="DO29" s="105"/>
      <c r="DP29" s="105"/>
      <c r="DQ29" s="105"/>
      <c r="DR29" s="105"/>
      <c r="DS29" s="105"/>
      <c r="DT29" s="105"/>
      <c r="DU29" s="105"/>
      <c r="DV29" s="105"/>
      <c r="DW29" s="105"/>
      <c r="DX29" s="105"/>
      <c r="DY29" s="105"/>
      <c r="DZ29" s="105"/>
      <c r="EA29" s="105"/>
      <c r="EB29" s="105"/>
      <c r="EC29" s="105"/>
      <c r="ED29" s="105"/>
      <c r="EE29" s="105"/>
      <c r="EF29" s="105"/>
      <c r="EG29" s="105"/>
      <c r="EH29" s="105"/>
      <c r="EI29" s="105"/>
      <c r="EJ29" s="105"/>
      <c r="EK29" s="105"/>
      <c r="EL29" s="105"/>
      <c r="EM29" s="105"/>
      <c r="EN29" s="105"/>
      <c r="EO29" s="105"/>
      <c r="EP29" s="105"/>
      <c r="EQ29" s="105"/>
      <c r="ER29" s="105"/>
      <c r="ES29" s="105"/>
      <c r="ET29" s="105"/>
      <c r="EU29" s="105"/>
      <c r="EV29" s="105"/>
      <c r="EW29" s="105"/>
      <c r="EX29" s="105"/>
      <c r="EY29" s="105"/>
      <c r="EZ29" s="105"/>
      <c r="FA29" s="105"/>
      <c r="FB29" s="105"/>
      <c r="FC29" s="105"/>
      <c r="FD29" s="105"/>
      <c r="FE29" s="105"/>
      <c r="FF29" s="105"/>
      <c r="FG29" s="105"/>
      <c r="FH29" s="105"/>
      <c r="FI29" s="105"/>
      <c r="FJ29" s="105"/>
      <c r="FK29" s="105"/>
      <c r="FL29" s="105"/>
      <c r="FM29" s="105"/>
      <c r="FN29" s="105"/>
      <c r="FO29" s="105"/>
      <c r="FP29" s="105"/>
      <c r="FQ29" s="105"/>
      <c r="FR29" s="105"/>
      <c r="FS29" s="105"/>
      <c r="FT29" s="105"/>
      <c r="FU29" s="105"/>
      <c r="FV29" s="105"/>
      <c r="FW29" s="105"/>
      <c r="FX29" s="105"/>
      <c r="FY29" s="105"/>
      <c r="FZ29" s="105"/>
      <c r="GA29" s="105"/>
      <c r="GB29" s="105"/>
      <c r="GC29" s="105"/>
    </row>
    <row r="30" spans="1:185" s="54" customFormat="1" ht="18" x14ac:dyDescent="0.2">
      <c r="A30" s="52" t="str">
        <f>IF(ISERROR(VALUE(SUBSTITUTE(prevWBS,".",""))),"1",IF(ISERROR(FIND("`",SUBSTITUTE(prevWBS,".","`",1))),TEXT(VALUE(prevWBS)+1,"#"),TEXT(VALUE(LEFT(prevWBS,FIND("`",SUBSTITUTE(prevWBS,".","`",1))-1))+1,"#")))</f>
        <v>4</v>
      </c>
      <c r="B30" s="53" t="s">
        <v>148</v>
      </c>
      <c r="D30" s="55"/>
      <c r="E30" s="100"/>
      <c r="F30" s="100" t="str">
        <f t="shared" si="129"/>
        <v xml:space="preserve"> - </v>
      </c>
      <c r="G30" s="56"/>
      <c r="H30" s="57"/>
      <c r="I30" s="58" t="str">
        <f t="shared" si="128"/>
        <v xml:space="preserve"> - </v>
      </c>
      <c r="J30" s="94"/>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07"/>
      <c r="CP30" s="107"/>
      <c r="CQ30" s="107"/>
      <c r="CR30" s="107"/>
      <c r="CS30" s="107"/>
      <c r="CT30" s="107"/>
      <c r="CU30" s="107"/>
      <c r="CV30" s="107"/>
      <c r="CW30" s="107"/>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c r="EN30" s="107"/>
      <c r="EO30" s="107"/>
      <c r="EP30" s="107"/>
      <c r="EQ30" s="107"/>
      <c r="ER30" s="107"/>
      <c r="ES30" s="107"/>
      <c r="ET30" s="107"/>
      <c r="EU30" s="107"/>
      <c r="EV30" s="107"/>
      <c r="EW30" s="107"/>
      <c r="EX30" s="107"/>
      <c r="EY30" s="107"/>
      <c r="EZ30" s="107"/>
      <c r="FA30" s="107"/>
      <c r="FB30" s="107"/>
      <c r="FC30" s="107"/>
      <c r="FD30" s="107"/>
      <c r="FE30" s="107"/>
      <c r="FF30" s="107"/>
      <c r="FG30" s="107"/>
      <c r="FH30" s="107"/>
      <c r="FI30" s="107"/>
      <c r="FJ30" s="107"/>
      <c r="FK30" s="107"/>
      <c r="FL30" s="107"/>
      <c r="FM30" s="107"/>
      <c r="FN30" s="107"/>
      <c r="FO30" s="107"/>
      <c r="FP30" s="107"/>
      <c r="FQ30" s="107"/>
      <c r="FR30" s="107"/>
      <c r="FS30" s="107"/>
      <c r="FT30" s="107"/>
      <c r="FU30" s="107"/>
      <c r="FV30" s="107"/>
      <c r="FW30" s="107"/>
      <c r="FX30" s="107"/>
      <c r="FY30" s="107"/>
      <c r="FZ30" s="107"/>
      <c r="GA30" s="107"/>
      <c r="GB30" s="107"/>
      <c r="GC30" s="107"/>
    </row>
    <row r="31" spans="1:185"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4" t="s">
        <v>134</v>
      </c>
      <c r="C31" s="60" t="s">
        <v>159</v>
      </c>
      <c r="D31" s="125"/>
      <c r="E31" s="98">
        <v>44256</v>
      </c>
      <c r="F31" s="99">
        <f t="shared" si="129"/>
        <v>44262</v>
      </c>
      <c r="G31" s="61">
        <v>7</v>
      </c>
      <c r="H31" s="62">
        <v>0</v>
      </c>
      <c r="I31" s="63">
        <f t="shared" si="128"/>
        <v>5</v>
      </c>
      <c r="J31" s="93"/>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c r="DG31" s="105"/>
      <c r="DH31" s="105"/>
      <c r="DI31" s="105"/>
      <c r="DJ31" s="105"/>
      <c r="DK31" s="105"/>
      <c r="DL31" s="105"/>
      <c r="DM31" s="105"/>
      <c r="DN31" s="105"/>
      <c r="DO31" s="105"/>
      <c r="DP31" s="105"/>
      <c r="DQ31" s="105"/>
      <c r="DR31" s="105"/>
      <c r="DS31" s="105"/>
      <c r="DT31" s="105"/>
      <c r="DU31" s="105"/>
      <c r="DV31" s="105"/>
      <c r="DW31" s="105"/>
      <c r="DX31" s="105"/>
      <c r="DY31" s="105"/>
      <c r="DZ31" s="105"/>
      <c r="EA31" s="105"/>
      <c r="EB31" s="105"/>
      <c r="EC31" s="105"/>
      <c r="ED31" s="105"/>
      <c r="EE31" s="105"/>
      <c r="EF31" s="105"/>
      <c r="EG31" s="105"/>
      <c r="EH31" s="105"/>
      <c r="EI31" s="105"/>
      <c r="EJ31" s="105"/>
      <c r="EK31" s="105"/>
      <c r="EL31" s="105"/>
      <c r="EM31" s="105"/>
      <c r="EN31" s="105"/>
      <c r="EO31" s="105"/>
      <c r="EP31" s="105"/>
      <c r="EQ31" s="105"/>
      <c r="ER31" s="105"/>
      <c r="ES31" s="105"/>
      <c r="ET31" s="105"/>
      <c r="EU31" s="105"/>
      <c r="EV31" s="105"/>
      <c r="EW31" s="105"/>
      <c r="EX31" s="105"/>
      <c r="EY31" s="105"/>
      <c r="EZ31" s="105"/>
      <c r="FA31" s="105"/>
      <c r="FB31" s="105"/>
      <c r="FC31" s="105"/>
      <c r="FD31" s="105"/>
      <c r="FE31" s="105"/>
      <c r="FF31" s="105"/>
      <c r="FG31" s="105"/>
      <c r="FH31" s="105"/>
      <c r="FI31" s="105"/>
      <c r="FJ31" s="105"/>
      <c r="FK31" s="105"/>
      <c r="FL31" s="105"/>
      <c r="FM31" s="105"/>
      <c r="FN31" s="105"/>
      <c r="FO31" s="105"/>
      <c r="FP31" s="105"/>
      <c r="FQ31" s="105"/>
      <c r="FR31" s="105"/>
      <c r="FS31" s="105"/>
      <c r="FT31" s="105"/>
      <c r="FU31" s="105"/>
      <c r="FV31" s="105"/>
      <c r="FW31" s="105"/>
      <c r="FX31" s="105"/>
      <c r="FY31" s="105"/>
      <c r="FZ31" s="105"/>
      <c r="GA31" s="105"/>
      <c r="GB31" s="105"/>
      <c r="GC31" s="105"/>
    </row>
    <row r="32" spans="1:185"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4" t="s">
        <v>149</v>
      </c>
      <c r="C32" s="60" t="s">
        <v>160</v>
      </c>
      <c r="D32" s="125"/>
      <c r="E32" s="98">
        <v>44264</v>
      </c>
      <c r="F32" s="99">
        <f t="shared" si="129"/>
        <v>44277</v>
      </c>
      <c r="G32" s="61">
        <v>14</v>
      </c>
      <c r="H32" s="62">
        <v>0</v>
      </c>
      <c r="I32" s="63">
        <f t="shared" si="128"/>
        <v>10</v>
      </c>
      <c r="J32" s="93"/>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c r="DG32" s="105"/>
      <c r="DH32" s="105"/>
      <c r="DI32" s="105"/>
      <c r="DJ32" s="105"/>
      <c r="DK32" s="105"/>
      <c r="DL32" s="105"/>
      <c r="DM32" s="105"/>
      <c r="DN32" s="105"/>
      <c r="DO32" s="105"/>
      <c r="DP32" s="105"/>
      <c r="DQ32" s="105"/>
      <c r="DR32" s="105"/>
      <c r="DS32" s="105"/>
      <c r="DT32" s="105"/>
      <c r="DU32" s="105"/>
      <c r="DV32" s="105"/>
      <c r="DW32" s="105"/>
      <c r="DX32" s="105"/>
      <c r="DY32" s="105"/>
      <c r="DZ32" s="105"/>
      <c r="EA32" s="105"/>
      <c r="EB32" s="105"/>
      <c r="EC32" s="105"/>
      <c r="ED32" s="105"/>
      <c r="EE32" s="105"/>
      <c r="EF32" s="105"/>
      <c r="EG32" s="105"/>
      <c r="EH32" s="105"/>
      <c r="EI32" s="105"/>
      <c r="EJ32" s="105"/>
      <c r="EK32" s="105"/>
      <c r="EL32" s="105"/>
      <c r="EM32" s="105"/>
      <c r="EN32" s="105"/>
      <c r="EO32" s="105"/>
      <c r="EP32" s="105"/>
      <c r="EQ32" s="105"/>
      <c r="ER32" s="105"/>
      <c r="ES32" s="105"/>
      <c r="ET32" s="105"/>
      <c r="EU32" s="105"/>
      <c r="EV32" s="105"/>
      <c r="EW32" s="105"/>
      <c r="EX32" s="105"/>
      <c r="EY32" s="105"/>
      <c r="EZ32" s="105"/>
      <c r="FA32" s="105"/>
      <c r="FB32" s="105"/>
      <c r="FC32" s="105"/>
      <c r="FD32" s="105"/>
      <c r="FE32" s="105"/>
      <c r="FF32" s="105"/>
      <c r="FG32" s="105"/>
      <c r="FH32" s="105"/>
      <c r="FI32" s="105"/>
      <c r="FJ32" s="105"/>
      <c r="FK32" s="105"/>
      <c r="FL32" s="105"/>
      <c r="FM32" s="105"/>
      <c r="FN32" s="105"/>
      <c r="FO32" s="105"/>
      <c r="FP32" s="105"/>
      <c r="FQ32" s="105"/>
      <c r="FR32" s="105"/>
      <c r="FS32" s="105"/>
      <c r="FT32" s="105"/>
      <c r="FU32" s="105"/>
      <c r="FV32" s="105"/>
      <c r="FW32" s="105"/>
      <c r="FX32" s="105"/>
      <c r="FY32" s="105"/>
      <c r="FZ32" s="105"/>
      <c r="GA32" s="105"/>
      <c r="GB32" s="105"/>
      <c r="GC32" s="105"/>
    </row>
    <row r="33" spans="1:185"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4" t="s">
        <v>150</v>
      </c>
      <c r="C33" s="60" t="s">
        <v>158</v>
      </c>
      <c r="D33" s="125"/>
      <c r="E33" s="98">
        <v>44279</v>
      </c>
      <c r="F33" s="99">
        <f t="shared" si="129"/>
        <v>44283</v>
      </c>
      <c r="G33" s="61">
        <v>5</v>
      </c>
      <c r="H33" s="62">
        <v>0</v>
      </c>
      <c r="I33" s="63">
        <f t="shared" si="128"/>
        <v>3</v>
      </c>
      <c r="J33" s="93"/>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c r="DG33" s="105"/>
      <c r="DH33" s="105"/>
      <c r="DI33" s="105"/>
      <c r="DJ33" s="105"/>
      <c r="DK33" s="105"/>
      <c r="DL33" s="105"/>
      <c r="DM33" s="105"/>
      <c r="DN33" s="105"/>
      <c r="DO33" s="105"/>
      <c r="DP33" s="105"/>
      <c r="DQ33" s="105"/>
      <c r="DR33" s="105"/>
      <c r="DS33" s="105"/>
      <c r="DT33" s="105"/>
      <c r="DU33" s="105"/>
      <c r="DV33" s="105"/>
      <c r="DW33" s="105"/>
      <c r="DX33" s="105"/>
      <c r="DY33" s="105"/>
      <c r="DZ33" s="105"/>
      <c r="EA33" s="105"/>
      <c r="EB33" s="105"/>
      <c r="EC33" s="105"/>
      <c r="ED33" s="105"/>
      <c r="EE33" s="105"/>
      <c r="EF33" s="105"/>
      <c r="EG33" s="105"/>
      <c r="EH33" s="105"/>
      <c r="EI33" s="105"/>
      <c r="EJ33" s="105"/>
      <c r="EK33" s="105"/>
      <c r="EL33" s="105"/>
      <c r="EM33" s="105"/>
      <c r="EN33" s="105"/>
      <c r="EO33" s="105"/>
      <c r="EP33" s="105"/>
      <c r="EQ33" s="105"/>
      <c r="ER33" s="105"/>
      <c r="ES33" s="105"/>
      <c r="ET33" s="105"/>
      <c r="EU33" s="105"/>
      <c r="EV33" s="105"/>
      <c r="EW33" s="105"/>
      <c r="EX33" s="105"/>
      <c r="EY33" s="105"/>
      <c r="EZ33" s="105"/>
      <c r="FA33" s="105"/>
      <c r="FB33" s="105"/>
      <c r="FC33" s="105"/>
      <c r="FD33" s="105"/>
      <c r="FE33" s="105"/>
      <c r="FF33" s="105"/>
      <c r="FG33" s="105"/>
      <c r="FH33" s="105"/>
      <c r="FI33" s="105"/>
      <c r="FJ33" s="105"/>
      <c r="FK33" s="105"/>
      <c r="FL33" s="105"/>
      <c r="FM33" s="105"/>
      <c r="FN33" s="105"/>
      <c r="FO33" s="105"/>
      <c r="FP33" s="105"/>
      <c r="FQ33" s="105"/>
      <c r="FR33" s="105"/>
      <c r="FS33" s="105"/>
      <c r="FT33" s="105"/>
      <c r="FU33" s="105"/>
      <c r="FV33" s="105"/>
      <c r="FW33" s="105"/>
      <c r="FX33" s="105"/>
      <c r="FY33" s="105"/>
      <c r="FZ33" s="105"/>
      <c r="GA33" s="105"/>
      <c r="GB33" s="105"/>
      <c r="GC33" s="105"/>
    </row>
    <row r="34" spans="1:185" s="60" customFormat="1" ht="18" hidden="1"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4" t="s">
        <v>8</v>
      </c>
      <c r="D34" s="125"/>
      <c r="E34" s="98">
        <v>43132</v>
      </c>
      <c r="F34" s="99">
        <f t="shared" si="129"/>
        <v>43132</v>
      </c>
      <c r="G34" s="61">
        <v>1</v>
      </c>
      <c r="H34" s="62">
        <v>0</v>
      </c>
      <c r="I34" s="63">
        <f t="shared" si="128"/>
        <v>1</v>
      </c>
      <c r="J34" s="93"/>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c r="DG34" s="105"/>
      <c r="DH34" s="105"/>
      <c r="DI34" s="105"/>
      <c r="DJ34" s="105"/>
      <c r="DK34" s="105"/>
      <c r="DL34" s="105"/>
      <c r="DM34" s="105"/>
      <c r="DN34" s="105"/>
      <c r="DO34" s="105"/>
      <c r="DP34" s="105"/>
      <c r="DQ34" s="105"/>
      <c r="DR34" s="105"/>
      <c r="DS34" s="105"/>
      <c r="DT34" s="105"/>
      <c r="DU34" s="105"/>
      <c r="DV34" s="105"/>
      <c r="DW34" s="105"/>
      <c r="DX34" s="105"/>
      <c r="DY34" s="105"/>
      <c r="DZ34" s="105"/>
      <c r="EA34" s="105"/>
      <c r="EB34" s="105"/>
      <c r="EC34" s="105"/>
      <c r="ED34" s="105"/>
      <c r="EE34" s="105"/>
      <c r="EF34" s="105"/>
      <c r="EG34" s="105"/>
      <c r="EH34" s="105"/>
      <c r="EI34" s="105"/>
      <c r="EJ34" s="105"/>
      <c r="EK34" s="105"/>
      <c r="EL34" s="105"/>
      <c r="EM34" s="105"/>
      <c r="EN34" s="105"/>
      <c r="EO34" s="105"/>
      <c r="EP34" s="105"/>
      <c r="EQ34" s="105"/>
      <c r="ER34" s="105"/>
      <c r="ES34" s="105"/>
      <c r="ET34" s="105"/>
      <c r="EU34" s="105"/>
      <c r="EV34" s="105"/>
      <c r="EW34" s="105"/>
      <c r="EX34" s="105"/>
      <c r="EY34" s="105"/>
      <c r="EZ34" s="105"/>
      <c r="FA34" s="105"/>
      <c r="FB34" s="105"/>
      <c r="FC34" s="105"/>
      <c r="FD34" s="105"/>
      <c r="FE34" s="105"/>
      <c r="FF34" s="105"/>
      <c r="FG34" s="105"/>
      <c r="FH34" s="105"/>
      <c r="FI34" s="105"/>
      <c r="FJ34" s="105"/>
      <c r="FK34" s="105"/>
      <c r="FL34" s="105"/>
      <c r="FM34" s="105"/>
      <c r="FN34" s="105"/>
      <c r="FO34" s="105"/>
      <c r="FP34" s="105"/>
      <c r="FQ34" s="105"/>
      <c r="FR34" s="105"/>
      <c r="FS34" s="105"/>
      <c r="FT34" s="105"/>
      <c r="FU34" s="105"/>
      <c r="FV34" s="105"/>
      <c r="FW34" s="105"/>
      <c r="FX34" s="105"/>
      <c r="FY34" s="105"/>
      <c r="FZ34" s="105"/>
      <c r="GA34" s="105"/>
      <c r="GB34" s="105"/>
      <c r="GC34" s="105"/>
    </row>
    <row r="35" spans="1:185" s="60" customFormat="1" ht="18" hidden="1"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4" t="s">
        <v>8</v>
      </c>
      <c r="D35" s="125"/>
      <c r="E35" s="98">
        <v>43133</v>
      </c>
      <c r="F35" s="99">
        <f t="shared" si="129"/>
        <v>43133</v>
      </c>
      <c r="G35" s="61">
        <v>1</v>
      </c>
      <c r="H35" s="62">
        <v>0</v>
      </c>
      <c r="I35" s="63">
        <f t="shared" si="128"/>
        <v>1</v>
      </c>
      <c r="J35" s="93"/>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c r="DG35" s="105"/>
      <c r="DH35" s="105"/>
      <c r="DI35" s="105"/>
      <c r="DJ35" s="105"/>
      <c r="DK35" s="105"/>
      <c r="DL35" s="105"/>
      <c r="DM35" s="105"/>
      <c r="DN35" s="105"/>
      <c r="DO35" s="105"/>
      <c r="DP35" s="105"/>
      <c r="DQ35" s="105"/>
      <c r="DR35" s="105"/>
      <c r="DS35" s="105"/>
      <c r="DT35" s="105"/>
      <c r="DU35" s="105"/>
      <c r="DV35" s="105"/>
      <c r="DW35" s="105"/>
      <c r="DX35" s="105"/>
      <c r="DY35" s="105"/>
      <c r="DZ35" s="105"/>
      <c r="EA35" s="105"/>
      <c r="EB35" s="105"/>
      <c r="EC35" s="105"/>
      <c r="ED35" s="105"/>
      <c r="EE35" s="105"/>
      <c r="EF35" s="105"/>
      <c r="EG35" s="105"/>
      <c r="EH35" s="105"/>
      <c r="EI35" s="105"/>
      <c r="EJ35" s="105"/>
      <c r="EK35" s="105"/>
      <c r="EL35" s="105"/>
      <c r="EM35" s="105"/>
      <c r="EN35" s="105"/>
      <c r="EO35" s="105"/>
      <c r="EP35" s="105"/>
      <c r="EQ35" s="105"/>
      <c r="ER35" s="105"/>
      <c r="ES35" s="105"/>
      <c r="ET35" s="105"/>
      <c r="EU35" s="105"/>
      <c r="EV35" s="105"/>
      <c r="EW35" s="105"/>
      <c r="EX35" s="105"/>
      <c r="EY35" s="105"/>
      <c r="EZ35" s="105"/>
      <c r="FA35" s="105"/>
      <c r="FB35" s="105"/>
      <c r="FC35" s="105"/>
      <c r="FD35" s="105"/>
      <c r="FE35" s="105"/>
      <c r="FF35" s="105"/>
      <c r="FG35" s="105"/>
      <c r="FH35" s="105"/>
      <c r="FI35" s="105"/>
      <c r="FJ35" s="105"/>
      <c r="FK35" s="105"/>
      <c r="FL35" s="105"/>
      <c r="FM35" s="105"/>
      <c r="FN35" s="105"/>
      <c r="FO35" s="105"/>
      <c r="FP35" s="105"/>
      <c r="FQ35" s="105"/>
      <c r="FR35" s="105"/>
      <c r="FS35" s="105"/>
      <c r="FT35" s="105"/>
      <c r="FU35" s="105"/>
      <c r="FV35" s="105"/>
      <c r="FW35" s="105"/>
      <c r="FX35" s="105"/>
      <c r="FY35" s="105"/>
      <c r="FZ35" s="105"/>
      <c r="GA35" s="105"/>
      <c r="GB35" s="105"/>
      <c r="GC35" s="105"/>
    </row>
    <row r="36" spans="1:185" s="69" customFormat="1" ht="18" hidden="1" x14ac:dyDescent="0.2">
      <c r="A36" s="59"/>
      <c r="B36" s="64"/>
      <c r="C36" s="64"/>
      <c r="D36" s="65"/>
      <c r="E36" s="101"/>
      <c r="F36" s="101"/>
      <c r="G36" s="66"/>
      <c r="H36" s="67"/>
      <c r="I36" s="68" t="str">
        <f t="shared" si="128"/>
        <v xml:space="preserve"> - </v>
      </c>
      <c r="J36" s="9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c r="DG36" s="105"/>
      <c r="DH36" s="105"/>
      <c r="DI36" s="105"/>
      <c r="DJ36" s="105"/>
      <c r="DK36" s="105"/>
      <c r="DL36" s="105"/>
      <c r="DM36" s="105"/>
      <c r="DN36" s="105"/>
      <c r="DO36" s="105"/>
      <c r="DP36" s="105"/>
      <c r="DQ36" s="105"/>
      <c r="DR36" s="105"/>
      <c r="DS36" s="105"/>
      <c r="DT36" s="105"/>
      <c r="DU36" s="105"/>
      <c r="DV36" s="105"/>
      <c r="DW36" s="105"/>
      <c r="DX36" s="105"/>
      <c r="DY36" s="105"/>
      <c r="DZ36" s="105"/>
      <c r="EA36" s="105"/>
      <c r="EB36" s="105"/>
      <c r="EC36" s="105"/>
      <c r="ED36" s="105"/>
      <c r="EE36" s="105"/>
      <c r="EF36" s="105"/>
      <c r="EG36" s="105"/>
      <c r="EH36" s="105"/>
      <c r="EI36" s="105"/>
      <c r="EJ36" s="105"/>
      <c r="EK36" s="105"/>
      <c r="EL36" s="105"/>
      <c r="EM36" s="105"/>
      <c r="EN36" s="105"/>
      <c r="EO36" s="105"/>
      <c r="EP36" s="105"/>
      <c r="EQ36" s="105"/>
      <c r="ER36" s="105"/>
      <c r="ES36" s="105"/>
      <c r="ET36" s="105"/>
      <c r="EU36" s="105"/>
      <c r="EV36" s="105"/>
      <c r="EW36" s="105"/>
      <c r="EX36" s="105"/>
      <c r="EY36" s="105"/>
      <c r="EZ36" s="105"/>
      <c r="FA36" s="105"/>
      <c r="FB36" s="105"/>
      <c r="FC36" s="105"/>
      <c r="FD36" s="105"/>
      <c r="FE36" s="105"/>
      <c r="FF36" s="105"/>
      <c r="FG36" s="105"/>
      <c r="FH36" s="105"/>
      <c r="FI36" s="105"/>
      <c r="FJ36" s="105"/>
      <c r="FK36" s="105"/>
      <c r="FL36" s="105"/>
      <c r="FM36" s="105"/>
      <c r="FN36" s="105"/>
      <c r="FO36" s="105"/>
      <c r="FP36" s="105"/>
      <c r="FQ36" s="105"/>
      <c r="FR36" s="105"/>
      <c r="FS36" s="105"/>
      <c r="FT36" s="105"/>
      <c r="FU36" s="105"/>
      <c r="FV36" s="105"/>
      <c r="FW36" s="105"/>
      <c r="FX36" s="105"/>
      <c r="FY36" s="105"/>
      <c r="FZ36" s="105"/>
      <c r="GA36" s="105"/>
      <c r="GB36" s="105"/>
      <c r="GC36" s="105"/>
    </row>
    <row r="37" spans="1:185" s="69" customFormat="1" ht="18" hidden="1" x14ac:dyDescent="0.2">
      <c r="A37" s="59"/>
      <c r="B37" s="64"/>
      <c r="C37" s="64"/>
      <c r="D37" s="65"/>
      <c r="E37" s="101"/>
      <c r="F37" s="101"/>
      <c r="G37" s="66"/>
      <c r="H37" s="67"/>
      <c r="I37" s="68" t="str">
        <f t="shared" si="128"/>
        <v xml:space="preserve"> - </v>
      </c>
      <c r="J37" s="9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c r="DG37" s="105"/>
      <c r="DH37" s="105"/>
      <c r="DI37" s="105"/>
      <c r="DJ37" s="105"/>
      <c r="DK37" s="105"/>
      <c r="DL37" s="105"/>
      <c r="DM37" s="105"/>
      <c r="DN37" s="105"/>
      <c r="DO37" s="105"/>
      <c r="DP37" s="105"/>
      <c r="DQ37" s="105"/>
      <c r="DR37" s="105"/>
      <c r="DS37" s="105"/>
      <c r="DT37" s="105"/>
      <c r="DU37" s="105"/>
      <c r="DV37" s="105"/>
      <c r="DW37" s="105"/>
      <c r="DX37" s="105"/>
      <c r="DY37" s="105"/>
      <c r="DZ37" s="105"/>
      <c r="EA37" s="105"/>
      <c r="EB37" s="105"/>
      <c r="EC37" s="105"/>
      <c r="ED37" s="105"/>
      <c r="EE37" s="105"/>
      <c r="EF37" s="105"/>
      <c r="EG37" s="105"/>
      <c r="EH37" s="105"/>
      <c r="EI37" s="105"/>
      <c r="EJ37" s="105"/>
      <c r="EK37" s="105"/>
      <c r="EL37" s="105"/>
      <c r="EM37" s="105"/>
      <c r="EN37" s="105"/>
      <c r="EO37" s="105"/>
      <c r="EP37" s="105"/>
      <c r="EQ37" s="105"/>
      <c r="ER37" s="105"/>
      <c r="ES37" s="105"/>
      <c r="ET37" s="105"/>
      <c r="EU37" s="105"/>
      <c r="EV37" s="105"/>
      <c r="EW37" s="105"/>
      <c r="EX37" s="105"/>
      <c r="EY37" s="105"/>
      <c r="EZ37" s="105"/>
      <c r="FA37" s="105"/>
      <c r="FB37" s="105"/>
      <c r="FC37" s="105"/>
      <c r="FD37" s="105"/>
      <c r="FE37" s="105"/>
      <c r="FF37" s="105"/>
      <c r="FG37" s="105"/>
      <c r="FH37" s="105"/>
      <c r="FI37" s="105"/>
      <c r="FJ37" s="105"/>
      <c r="FK37" s="105"/>
      <c r="FL37" s="105"/>
      <c r="FM37" s="105"/>
      <c r="FN37" s="105"/>
      <c r="FO37" s="105"/>
      <c r="FP37" s="105"/>
      <c r="FQ37" s="105"/>
      <c r="FR37" s="105"/>
      <c r="FS37" s="105"/>
      <c r="FT37" s="105"/>
      <c r="FU37" s="105"/>
      <c r="FV37" s="105"/>
      <c r="FW37" s="105"/>
      <c r="FX37" s="105"/>
      <c r="FY37" s="105"/>
      <c r="FZ37" s="105"/>
      <c r="GA37" s="105"/>
      <c r="GB37" s="105"/>
      <c r="GC37" s="105"/>
    </row>
    <row r="38" spans="1:185" s="74" customFormat="1" ht="18" hidden="1" x14ac:dyDescent="0.2">
      <c r="A38" s="70" t="s">
        <v>1</v>
      </c>
      <c r="B38" s="71"/>
      <c r="C38" s="72"/>
      <c r="D38" s="72"/>
      <c r="E38" s="102"/>
      <c r="F38" s="102"/>
      <c r="G38" s="73"/>
      <c r="H38" s="73"/>
      <c r="I38" s="73"/>
      <c r="J38" s="96"/>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row>
    <row r="39" spans="1:185" s="69" customFormat="1" ht="18" hidden="1" x14ac:dyDescent="0.2">
      <c r="A39" s="75" t="s">
        <v>38</v>
      </c>
      <c r="B39" s="76"/>
      <c r="C39" s="76"/>
      <c r="D39" s="76"/>
      <c r="E39" s="103"/>
      <c r="F39" s="103"/>
      <c r="G39" s="76"/>
      <c r="H39" s="76"/>
      <c r="I39" s="76"/>
      <c r="J39" s="96"/>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c r="DG39" s="105"/>
      <c r="DH39" s="105"/>
      <c r="DI39" s="105"/>
      <c r="DJ39" s="105"/>
      <c r="DK39" s="105"/>
      <c r="DL39" s="105"/>
      <c r="DM39" s="105"/>
      <c r="DN39" s="105"/>
      <c r="DO39" s="105"/>
      <c r="DP39" s="105"/>
      <c r="DQ39" s="105"/>
      <c r="DR39" s="105"/>
      <c r="DS39" s="105"/>
      <c r="DT39" s="105"/>
      <c r="DU39" s="105"/>
      <c r="DV39" s="105"/>
      <c r="DW39" s="105"/>
      <c r="DX39" s="105"/>
      <c r="DY39" s="105"/>
      <c r="DZ39" s="105"/>
      <c r="EA39" s="105"/>
      <c r="EB39" s="105"/>
      <c r="EC39" s="105"/>
      <c r="ED39" s="105"/>
      <c r="EE39" s="105"/>
      <c r="EF39" s="105"/>
      <c r="EG39" s="105"/>
      <c r="EH39" s="105"/>
      <c r="EI39" s="105"/>
      <c r="EJ39" s="105"/>
      <c r="EK39" s="105"/>
      <c r="EL39" s="105"/>
      <c r="EM39" s="105"/>
      <c r="EN39" s="105"/>
      <c r="EO39" s="105"/>
      <c r="EP39" s="105"/>
      <c r="EQ39" s="105"/>
      <c r="ER39" s="105"/>
      <c r="ES39" s="105"/>
      <c r="ET39" s="105"/>
      <c r="EU39" s="105"/>
      <c r="EV39" s="105"/>
      <c r="EW39" s="105"/>
      <c r="EX39" s="105"/>
      <c r="EY39" s="105"/>
      <c r="EZ39" s="105"/>
      <c r="FA39" s="105"/>
      <c r="FB39" s="105"/>
      <c r="FC39" s="105"/>
      <c r="FD39" s="105"/>
      <c r="FE39" s="105"/>
      <c r="FF39" s="105"/>
      <c r="FG39" s="105"/>
      <c r="FH39" s="105"/>
      <c r="FI39" s="105"/>
      <c r="FJ39" s="105"/>
      <c r="FK39" s="105"/>
      <c r="FL39" s="105"/>
      <c r="FM39" s="105"/>
      <c r="FN39" s="105"/>
      <c r="FO39" s="105"/>
      <c r="FP39" s="105"/>
      <c r="FQ39" s="105"/>
      <c r="FR39" s="105"/>
      <c r="FS39" s="105"/>
      <c r="FT39" s="105"/>
      <c r="FU39" s="105"/>
      <c r="FV39" s="105"/>
      <c r="FW39" s="105"/>
      <c r="FX39" s="105"/>
      <c r="FY39" s="105"/>
      <c r="FZ39" s="105"/>
      <c r="GA39" s="105"/>
      <c r="GB39" s="105"/>
      <c r="GC39" s="105"/>
    </row>
    <row r="40" spans="1:185" s="69" customFormat="1" ht="18" hidden="1" x14ac:dyDescent="0.2">
      <c r="A40" s="128" t="str">
        <f>IF(ISERROR(VALUE(SUBSTITUTE(prevWBS,".",""))),"1",IF(ISERROR(FIND("`",SUBSTITUTE(prevWBS,".","`",1))),TEXT(VALUE(prevWBS)+1,"#"),TEXT(VALUE(LEFT(prevWBS,FIND("`",SUBSTITUTE(prevWBS,".","`",1))-1))+1,"#")))</f>
        <v>1</v>
      </c>
      <c r="B40" s="129" t="s">
        <v>74</v>
      </c>
      <c r="C40" s="77"/>
      <c r="D40" s="78"/>
      <c r="E40" s="98"/>
      <c r="F40" s="99" t="str">
        <f>IF(ISBLANK(E40)," - ",IF(G40=0,E40,E40+G40-1))</f>
        <v xml:space="preserve"> - </v>
      </c>
      <c r="G40" s="61"/>
      <c r="H40" s="62"/>
      <c r="I40" s="79" t="str">
        <f>IF(OR(F40=0,E40=0)," - ",NETWORKDAYS(E40,F40))</f>
        <v xml:space="preserve"> - </v>
      </c>
      <c r="J40" s="97"/>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c r="DG40" s="105"/>
      <c r="DH40" s="105"/>
      <c r="DI40" s="105"/>
      <c r="DJ40" s="105"/>
      <c r="DK40" s="105"/>
      <c r="DL40" s="105"/>
      <c r="DM40" s="105"/>
      <c r="DN40" s="105"/>
      <c r="DO40" s="105"/>
      <c r="DP40" s="105"/>
      <c r="DQ40" s="105"/>
      <c r="DR40" s="105"/>
      <c r="DS40" s="105"/>
      <c r="DT40" s="105"/>
      <c r="DU40" s="105"/>
      <c r="DV40" s="105"/>
      <c r="DW40" s="105"/>
      <c r="DX40" s="105"/>
      <c r="DY40" s="105"/>
      <c r="DZ40" s="105"/>
      <c r="EA40" s="105"/>
      <c r="EB40" s="105"/>
      <c r="EC40" s="105"/>
      <c r="ED40" s="105"/>
      <c r="EE40" s="105"/>
      <c r="EF40" s="105"/>
      <c r="EG40" s="105"/>
      <c r="EH40" s="105"/>
      <c r="EI40" s="105"/>
      <c r="EJ40" s="105"/>
      <c r="EK40" s="105"/>
      <c r="EL40" s="105"/>
      <c r="EM40" s="105"/>
      <c r="EN40" s="105"/>
      <c r="EO40" s="105"/>
      <c r="EP40" s="105"/>
      <c r="EQ40" s="105"/>
      <c r="ER40" s="105"/>
      <c r="ES40" s="105"/>
      <c r="ET40" s="105"/>
      <c r="EU40" s="105"/>
      <c r="EV40" s="105"/>
      <c r="EW40" s="105"/>
      <c r="EX40" s="105"/>
      <c r="EY40" s="105"/>
      <c r="EZ40" s="105"/>
      <c r="FA40" s="105"/>
      <c r="FB40" s="105"/>
      <c r="FC40" s="105"/>
      <c r="FD40" s="105"/>
      <c r="FE40" s="105"/>
      <c r="FF40" s="105"/>
      <c r="FG40" s="105"/>
      <c r="FH40" s="105"/>
      <c r="FI40" s="105"/>
      <c r="FJ40" s="105"/>
      <c r="FK40" s="105"/>
      <c r="FL40" s="105"/>
      <c r="FM40" s="105"/>
      <c r="FN40" s="105"/>
      <c r="FO40" s="105"/>
      <c r="FP40" s="105"/>
      <c r="FQ40" s="105"/>
      <c r="FR40" s="105"/>
      <c r="FS40" s="105"/>
      <c r="FT40" s="105"/>
      <c r="FU40" s="105"/>
      <c r="FV40" s="105"/>
      <c r="FW40" s="105"/>
      <c r="FX40" s="105"/>
      <c r="FY40" s="105"/>
      <c r="FZ40" s="105"/>
      <c r="GA40" s="105"/>
      <c r="GB40" s="105"/>
      <c r="GC40" s="105"/>
    </row>
    <row r="41" spans="1:185" s="69" customFormat="1" ht="18" hidden="1"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63</v>
      </c>
      <c r="C41" s="80"/>
      <c r="D41" s="78"/>
      <c r="E41" s="98"/>
      <c r="F41" s="99" t="str">
        <f>IF(ISBLANK(E41)," - ",IF(G41=0,E41,E41+G41-1))</f>
        <v xml:space="preserve"> - </v>
      </c>
      <c r="G41" s="61"/>
      <c r="H41" s="62"/>
      <c r="I41" s="79" t="str">
        <f>IF(OR(F41=0,E41=0)," - ",NETWORKDAYS(E41,F41))</f>
        <v xml:space="preserve"> - </v>
      </c>
      <c r="J41" s="97"/>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c r="EI41" s="105"/>
      <c r="EJ41" s="105"/>
      <c r="EK41" s="105"/>
      <c r="EL41" s="105"/>
      <c r="EM41" s="105"/>
      <c r="EN41" s="105"/>
      <c r="EO41" s="105"/>
      <c r="EP41" s="105"/>
      <c r="EQ41" s="105"/>
      <c r="ER41" s="105"/>
      <c r="ES41" s="105"/>
      <c r="ET41" s="105"/>
      <c r="EU41" s="105"/>
      <c r="EV41" s="105"/>
      <c r="EW41" s="105"/>
      <c r="EX41" s="105"/>
      <c r="EY41" s="105"/>
      <c r="EZ41" s="105"/>
      <c r="FA41" s="105"/>
      <c r="FB41" s="105"/>
      <c r="FC41" s="105"/>
      <c r="FD41" s="105"/>
      <c r="FE41" s="105"/>
      <c r="FF41" s="105"/>
      <c r="FG41" s="105"/>
      <c r="FH41" s="105"/>
      <c r="FI41" s="105"/>
      <c r="FJ41" s="105"/>
      <c r="FK41" s="105"/>
      <c r="FL41" s="105"/>
      <c r="FM41" s="105"/>
      <c r="FN41" s="105"/>
      <c r="FO41" s="105"/>
      <c r="FP41" s="105"/>
      <c r="FQ41" s="105"/>
      <c r="FR41" s="105"/>
      <c r="FS41" s="105"/>
      <c r="FT41" s="105"/>
      <c r="FU41" s="105"/>
      <c r="FV41" s="105"/>
      <c r="FW41" s="105"/>
      <c r="FX41" s="105"/>
      <c r="FY41" s="105"/>
      <c r="FZ41" s="105"/>
      <c r="GA41" s="105"/>
      <c r="GB41" s="105"/>
      <c r="GC41" s="105"/>
    </row>
    <row r="42" spans="1:185" s="69" customFormat="1" ht="18" hidden="1"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64</v>
      </c>
      <c r="C42" s="80"/>
      <c r="D42" s="78"/>
      <c r="E42" s="98"/>
      <c r="F42" s="99" t="str">
        <f>IF(ISBLANK(E42)," - ",IF(G42=0,E42,E42+G42-1))</f>
        <v xml:space="preserve"> - </v>
      </c>
      <c r="G42" s="61"/>
      <c r="H42" s="62"/>
      <c r="I42" s="79" t="str">
        <f>IF(OR(F42=0,E42=0)," - ",NETWORKDAYS(E42,F42))</f>
        <v xml:space="preserve"> - </v>
      </c>
      <c r="J42" s="97"/>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c r="EH42" s="105"/>
      <c r="EI42" s="105"/>
      <c r="EJ42" s="105"/>
      <c r="EK42" s="105"/>
      <c r="EL42" s="105"/>
      <c r="EM42" s="105"/>
      <c r="EN42" s="105"/>
      <c r="EO42" s="105"/>
      <c r="EP42" s="105"/>
      <c r="EQ42" s="105"/>
      <c r="ER42" s="105"/>
      <c r="ES42" s="105"/>
      <c r="ET42" s="105"/>
      <c r="EU42" s="105"/>
      <c r="EV42" s="105"/>
      <c r="EW42" s="105"/>
      <c r="EX42" s="105"/>
      <c r="EY42" s="105"/>
      <c r="EZ42" s="105"/>
      <c r="FA42" s="105"/>
      <c r="FB42" s="105"/>
      <c r="FC42" s="105"/>
      <c r="FD42" s="105"/>
      <c r="FE42" s="105"/>
      <c r="FF42" s="105"/>
      <c r="FG42" s="105"/>
      <c r="FH42" s="105"/>
      <c r="FI42" s="105"/>
      <c r="FJ42" s="105"/>
      <c r="FK42" s="105"/>
      <c r="FL42" s="105"/>
      <c r="FM42" s="105"/>
      <c r="FN42" s="105"/>
      <c r="FO42" s="105"/>
      <c r="FP42" s="105"/>
      <c r="FQ42" s="105"/>
      <c r="FR42" s="105"/>
      <c r="FS42" s="105"/>
      <c r="FT42" s="105"/>
      <c r="FU42" s="105"/>
      <c r="FV42" s="105"/>
      <c r="FW42" s="105"/>
      <c r="FX42" s="105"/>
      <c r="FY42" s="105"/>
      <c r="FZ42" s="105"/>
      <c r="GA42" s="105"/>
      <c r="GB42" s="105"/>
      <c r="GC42" s="105"/>
    </row>
    <row r="43" spans="1:185" s="69" customFormat="1" ht="18" hidden="1"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65</v>
      </c>
      <c r="C43" s="80"/>
      <c r="D43" s="78"/>
      <c r="E43" s="98"/>
      <c r="F43" s="99" t="str">
        <f>IF(ISBLANK(E43)," - ",IF(G43=0,E43,E43+G43-1))</f>
        <v xml:space="preserve"> - </v>
      </c>
      <c r="G43" s="61"/>
      <c r="H43" s="62"/>
      <c r="I43" s="79" t="str">
        <f>IF(OR(F43=0,E43=0)," - ",NETWORKDAYS(E43,F43))</f>
        <v xml:space="preserve"> - </v>
      </c>
      <c r="J43" s="97"/>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row>
    <row r="44" spans="1:185" s="32" customFormat="1" hidden="1" x14ac:dyDescent="0.2">
      <c r="A44" s="161"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row>
  </sheetData>
  <sheetProtection formatCells="0" formatColumns="0" formatRows="0" insertRows="0" deleteRows="0"/>
  <mergeCells count="53">
    <mergeCell ref="FP4:FV4"/>
    <mergeCell ref="FP5:FV5"/>
    <mergeCell ref="FW4:GC4"/>
    <mergeCell ref="FW5:GC5"/>
    <mergeCell ref="EU4:FA4"/>
    <mergeCell ref="EU5:FA5"/>
    <mergeCell ref="FB4:FH4"/>
    <mergeCell ref="FB5:FH5"/>
    <mergeCell ref="FI4:FO4"/>
    <mergeCell ref="FI5:FO5"/>
    <mergeCell ref="DZ4:EF4"/>
    <mergeCell ref="DZ5:EF5"/>
    <mergeCell ref="EG4:EM4"/>
    <mergeCell ref="EG5:EM5"/>
    <mergeCell ref="EN4:ET4"/>
    <mergeCell ref="EN5:ET5"/>
    <mergeCell ref="DE4:DK4"/>
    <mergeCell ref="DE5:DK5"/>
    <mergeCell ref="DL4:DR4"/>
    <mergeCell ref="DL5:DR5"/>
    <mergeCell ref="DS4:DY4"/>
    <mergeCell ref="DS5:DY5"/>
    <mergeCell ref="CJ4:CP4"/>
    <mergeCell ref="CJ5:CP5"/>
    <mergeCell ref="CQ4:CW4"/>
    <mergeCell ref="CQ5:CW5"/>
    <mergeCell ref="CX4:DD4"/>
    <mergeCell ref="CX5:DD5"/>
    <mergeCell ref="BO4:BU4"/>
    <mergeCell ref="BO5:BU5"/>
    <mergeCell ref="BV4:CB4"/>
    <mergeCell ref="BV5:CB5"/>
    <mergeCell ref="CC4:CI4"/>
    <mergeCell ref="CC5:CI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7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1" priority="113">
      <formula>K$6=TODAY()</formula>
    </cfRule>
  </conditionalFormatting>
  <conditionalFormatting sqref="K8:BN43">
    <cfRule type="expression" dxfId="70" priority="116">
      <formula>AND($E8&lt;=K$6,ROUNDDOWN(($F8-$E8+1)*$H8,0)+$E8-1&gt;=K$6)</formula>
    </cfRule>
    <cfRule type="expression" dxfId="69" priority="117">
      <formula>AND(NOT(ISBLANK($E8)),$E8&lt;=K$6,$F8&gt;=K$6)</formula>
    </cfRule>
  </conditionalFormatting>
  <conditionalFormatting sqref="K6:BN43">
    <cfRule type="expression" dxfId="68" priority="76">
      <formula>K$6=TODAY()</formula>
    </cfRule>
  </conditionalFormatting>
  <conditionalFormatting sqref="BO6:BU7">
    <cfRule type="expression" dxfId="67" priority="66">
      <formula>BO$6=TODAY()</formula>
    </cfRule>
  </conditionalFormatting>
  <conditionalFormatting sqref="BO8:BU43">
    <cfRule type="expression" dxfId="66" priority="67">
      <formula>AND($E8&lt;=BO$6,ROUNDDOWN(($F8-$E8+1)*$H8,0)+$E8-1&gt;=BO$6)</formula>
    </cfRule>
    <cfRule type="expression" dxfId="65" priority="68">
      <formula>AND(NOT(ISBLANK($E8)),$E8&lt;=BO$6,$F8&gt;=BO$6)</formula>
    </cfRule>
  </conditionalFormatting>
  <conditionalFormatting sqref="BO6:BU43">
    <cfRule type="expression" dxfId="64" priority="65">
      <formula>BO$6=TODAY()</formula>
    </cfRule>
  </conditionalFormatting>
  <conditionalFormatting sqref="BV6:CB7">
    <cfRule type="expression" dxfId="63" priority="62">
      <formula>BV$6=TODAY()</formula>
    </cfRule>
  </conditionalFormatting>
  <conditionalFormatting sqref="BV8:CB43">
    <cfRule type="expression" dxfId="62" priority="63">
      <formula>AND($E8&lt;=BV$6,ROUNDDOWN(($F8-$E8+1)*$H8,0)+$E8-1&gt;=BV$6)</formula>
    </cfRule>
    <cfRule type="expression" dxfId="61" priority="64">
      <formula>AND(NOT(ISBLANK($E8)),$E8&lt;=BV$6,$F8&gt;=BV$6)</formula>
    </cfRule>
  </conditionalFormatting>
  <conditionalFormatting sqref="BV6:CB43">
    <cfRule type="expression" dxfId="60" priority="61">
      <formula>BV$6=TODAY()</formula>
    </cfRule>
  </conditionalFormatting>
  <conditionalFormatting sqref="CC6:CI7">
    <cfRule type="expression" dxfId="59" priority="58">
      <formula>CC$6=TODAY()</formula>
    </cfRule>
  </conditionalFormatting>
  <conditionalFormatting sqref="CC8:CI43">
    <cfRule type="expression" dxfId="58" priority="59">
      <formula>AND($E8&lt;=CC$6,ROUNDDOWN(($F8-$E8+1)*$H8,0)+$E8-1&gt;=CC$6)</formula>
    </cfRule>
    <cfRule type="expression" dxfId="57" priority="60">
      <formula>AND(NOT(ISBLANK($E8)),$E8&lt;=CC$6,$F8&gt;=CC$6)</formula>
    </cfRule>
  </conditionalFormatting>
  <conditionalFormatting sqref="CC6:CI43">
    <cfRule type="expression" dxfId="56" priority="57">
      <formula>CC$6=TODAY()</formula>
    </cfRule>
  </conditionalFormatting>
  <conditionalFormatting sqref="CJ6:CP7">
    <cfRule type="expression" dxfId="55" priority="54">
      <formula>CJ$6=TODAY()</formula>
    </cfRule>
  </conditionalFormatting>
  <conditionalFormatting sqref="CJ8:CP43">
    <cfRule type="expression" dxfId="54" priority="55">
      <formula>AND($E8&lt;=CJ$6,ROUNDDOWN(($F8-$E8+1)*$H8,0)+$E8-1&gt;=CJ$6)</formula>
    </cfRule>
    <cfRule type="expression" dxfId="53" priority="56">
      <formula>AND(NOT(ISBLANK($E8)),$E8&lt;=CJ$6,$F8&gt;=CJ$6)</formula>
    </cfRule>
  </conditionalFormatting>
  <conditionalFormatting sqref="CJ6:CP43">
    <cfRule type="expression" dxfId="52" priority="53">
      <formula>CJ$6=TODAY()</formula>
    </cfRule>
  </conditionalFormatting>
  <conditionalFormatting sqref="CQ6:CW7">
    <cfRule type="expression" dxfId="51" priority="50">
      <formula>CQ$6=TODAY()</formula>
    </cfRule>
  </conditionalFormatting>
  <conditionalFormatting sqref="CQ8:CW43">
    <cfRule type="expression" dxfId="50" priority="51">
      <formula>AND($E8&lt;=CQ$6,ROUNDDOWN(($F8-$E8+1)*$H8,0)+$E8-1&gt;=CQ$6)</formula>
    </cfRule>
    <cfRule type="expression" dxfId="49" priority="52">
      <formula>AND(NOT(ISBLANK($E8)),$E8&lt;=CQ$6,$F8&gt;=CQ$6)</formula>
    </cfRule>
  </conditionalFormatting>
  <conditionalFormatting sqref="CQ6:CW43">
    <cfRule type="expression" dxfId="48" priority="49">
      <formula>CQ$6=TODAY()</formula>
    </cfRule>
  </conditionalFormatting>
  <conditionalFormatting sqref="CX6:DD7">
    <cfRule type="expression" dxfId="47" priority="46">
      <formula>CX$6=TODAY()</formula>
    </cfRule>
  </conditionalFormatting>
  <conditionalFormatting sqref="CX8:DD43">
    <cfRule type="expression" dxfId="46" priority="47">
      <formula>AND($E8&lt;=CX$6,ROUNDDOWN(($F8-$E8+1)*$H8,0)+$E8-1&gt;=CX$6)</formula>
    </cfRule>
    <cfRule type="expression" dxfId="45" priority="48">
      <formula>AND(NOT(ISBLANK($E8)),$E8&lt;=CX$6,$F8&gt;=CX$6)</formula>
    </cfRule>
  </conditionalFormatting>
  <conditionalFormatting sqref="CX6:DD43">
    <cfRule type="expression" dxfId="44" priority="45">
      <formula>CX$6=TODAY()</formula>
    </cfRule>
  </conditionalFormatting>
  <conditionalFormatting sqref="DE6:DK7">
    <cfRule type="expression" dxfId="43" priority="42">
      <formula>DE$6=TODAY()</formula>
    </cfRule>
  </conditionalFormatting>
  <conditionalFormatting sqref="DE8:DK43">
    <cfRule type="expression" dxfId="42" priority="43">
      <formula>AND($E8&lt;=DE$6,ROUNDDOWN(($F8-$E8+1)*$H8,0)+$E8-1&gt;=DE$6)</formula>
    </cfRule>
    <cfRule type="expression" dxfId="41" priority="44">
      <formula>AND(NOT(ISBLANK($E8)),$E8&lt;=DE$6,$F8&gt;=DE$6)</formula>
    </cfRule>
  </conditionalFormatting>
  <conditionalFormatting sqref="DE6:DK43">
    <cfRule type="expression" dxfId="40" priority="41">
      <formula>DE$6=TODAY()</formula>
    </cfRule>
  </conditionalFormatting>
  <conditionalFormatting sqref="DL6:DR7">
    <cfRule type="expression" dxfId="39" priority="38">
      <formula>DL$6=TODAY()</formula>
    </cfRule>
  </conditionalFormatting>
  <conditionalFormatting sqref="DL8:DR43">
    <cfRule type="expression" dxfId="38" priority="39">
      <formula>AND($E8&lt;=DL$6,ROUNDDOWN(($F8-$E8+1)*$H8,0)+$E8-1&gt;=DL$6)</formula>
    </cfRule>
    <cfRule type="expression" dxfId="37" priority="40">
      <formula>AND(NOT(ISBLANK($E8)),$E8&lt;=DL$6,$F8&gt;=DL$6)</formula>
    </cfRule>
  </conditionalFormatting>
  <conditionalFormatting sqref="DL6:DR43">
    <cfRule type="expression" dxfId="36" priority="37">
      <formula>DL$6=TODAY()</formula>
    </cfRule>
  </conditionalFormatting>
  <conditionalFormatting sqref="DS6:DY7">
    <cfRule type="expression" dxfId="35" priority="34">
      <formula>DS$6=TODAY()</formula>
    </cfRule>
  </conditionalFormatting>
  <conditionalFormatting sqref="DS8:DY43">
    <cfRule type="expression" dxfId="34" priority="35">
      <formula>AND($E8&lt;=DS$6,ROUNDDOWN(($F8-$E8+1)*$H8,0)+$E8-1&gt;=DS$6)</formula>
    </cfRule>
    <cfRule type="expression" dxfId="33" priority="36">
      <formula>AND(NOT(ISBLANK($E8)),$E8&lt;=DS$6,$F8&gt;=DS$6)</formula>
    </cfRule>
  </conditionalFormatting>
  <conditionalFormatting sqref="DS6:DY43">
    <cfRule type="expression" dxfId="32" priority="33">
      <formula>DS$6=TODAY()</formula>
    </cfRule>
  </conditionalFormatting>
  <conditionalFormatting sqref="DZ6:EF7">
    <cfRule type="expression" dxfId="31" priority="30">
      <formula>DZ$6=TODAY()</formula>
    </cfRule>
  </conditionalFormatting>
  <conditionalFormatting sqref="DZ8:EF43">
    <cfRule type="expression" dxfId="30" priority="31">
      <formula>AND($E8&lt;=DZ$6,ROUNDDOWN(($F8-$E8+1)*$H8,0)+$E8-1&gt;=DZ$6)</formula>
    </cfRule>
    <cfRule type="expression" dxfId="29" priority="32">
      <formula>AND(NOT(ISBLANK($E8)),$E8&lt;=DZ$6,$F8&gt;=DZ$6)</formula>
    </cfRule>
  </conditionalFormatting>
  <conditionalFormatting sqref="DZ6:EF43">
    <cfRule type="expression" dxfId="28" priority="29">
      <formula>DZ$6=TODAY()</formula>
    </cfRule>
  </conditionalFormatting>
  <conditionalFormatting sqref="EG6:EM7">
    <cfRule type="expression" dxfId="27" priority="26">
      <formula>EG$6=TODAY()</formula>
    </cfRule>
  </conditionalFormatting>
  <conditionalFormatting sqref="EG8:EM43">
    <cfRule type="expression" dxfId="26" priority="27">
      <formula>AND($E8&lt;=EG$6,ROUNDDOWN(($F8-$E8+1)*$H8,0)+$E8-1&gt;=EG$6)</formula>
    </cfRule>
    <cfRule type="expression" dxfId="25" priority="28">
      <formula>AND(NOT(ISBLANK($E8)),$E8&lt;=EG$6,$F8&gt;=EG$6)</formula>
    </cfRule>
  </conditionalFormatting>
  <conditionalFormatting sqref="EG6:EM43">
    <cfRule type="expression" dxfId="24" priority="25">
      <formula>EG$6=TODAY()</formula>
    </cfRule>
  </conditionalFormatting>
  <conditionalFormatting sqref="EN6:ET7">
    <cfRule type="expression" dxfId="23" priority="22">
      <formula>EN$6=TODAY()</formula>
    </cfRule>
  </conditionalFormatting>
  <conditionalFormatting sqref="EN8:ET43">
    <cfRule type="expression" dxfId="22" priority="23">
      <formula>AND($E8&lt;=EN$6,ROUNDDOWN(($F8-$E8+1)*$H8,0)+$E8-1&gt;=EN$6)</formula>
    </cfRule>
    <cfRule type="expression" dxfId="21" priority="24">
      <formula>AND(NOT(ISBLANK($E8)),$E8&lt;=EN$6,$F8&gt;=EN$6)</formula>
    </cfRule>
  </conditionalFormatting>
  <conditionalFormatting sqref="EN6:ET43">
    <cfRule type="expression" dxfId="20" priority="21">
      <formula>EN$6=TODAY()</formula>
    </cfRule>
  </conditionalFormatting>
  <conditionalFormatting sqref="EU6:FA7">
    <cfRule type="expression" dxfId="19" priority="18">
      <formula>EU$6=TODAY()</formula>
    </cfRule>
  </conditionalFormatting>
  <conditionalFormatting sqref="EU8:FA43">
    <cfRule type="expression" dxfId="18" priority="19">
      <formula>AND($E8&lt;=EU$6,ROUNDDOWN(($F8-$E8+1)*$H8,0)+$E8-1&gt;=EU$6)</formula>
    </cfRule>
    <cfRule type="expression" dxfId="17" priority="20">
      <formula>AND(NOT(ISBLANK($E8)),$E8&lt;=EU$6,$F8&gt;=EU$6)</formula>
    </cfRule>
  </conditionalFormatting>
  <conditionalFormatting sqref="EU6:FA43">
    <cfRule type="expression" dxfId="16" priority="17">
      <formula>EU$6=TODAY()</formula>
    </cfRule>
  </conditionalFormatting>
  <conditionalFormatting sqref="FB6:FH7">
    <cfRule type="expression" dxfId="15" priority="14">
      <formula>FB$6=TODAY()</formula>
    </cfRule>
  </conditionalFormatting>
  <conditionalFormatting sqref="FB8:FH43">
    <cfRule type="expression" dxfId="14" priority="15">
      <formula>AND($E8&lt;=FB$6,ROUNDDOWN(($F8-$E8+1)*$H8,0)+$E8-1&gt;=FB$6)</formula>
    </cfRule>
    <cfRule type="expression" dxfId="13" priority="16">
      <formula>AND(NOT(ISBLANK($E8)),$E8&lt;=FB$6,$F8&gt;=FB$6)</formula>
    </cfRule>
  </conditionalFormatting>
  <conditionalFormatting sqref="FB6:FH43">
    <cfRule type="expression" dxfId="12" priority="13">
      <formula>FB$6=TODAY()</formula>
    </cfRule>
  </conditionalFormatting>
  <conditionalFormatting sqref="FI6:FO7">
    <cfRule type="expression" dxfId="11" priority="10">
      <formula>FI$6=TODAY()</formula>
    </cfRule>
  </conditionalFormatting>
  <conditionalFormatting sqref="FI8:FO43">
    <cfRule type="expression" dxfId="10" priority="11">
      <formula>AND($E8&lt;=FI$6,ROUNDDOWN(($F8-$E8+1)*$H8,0)+$E8-1&gt;=FI$6)</formula>
    </cfRule>
    <cfRule type="expression" dxfId="9" priority="12">
      <formula>AND(NOT(ISBLANK($E8)),$E8&lt;=FI$6,$F8&gt;=FI$6)</formula>
    </cfRule>
  </conditionalFormatting>
  <conditionalFormatting sqref="FI6:FO43">
    <cfRule type="expression" dxfId="8" priority="9">
      <formula>FI$6=TODAY()</formula>
    </cfRule>
  </conditionalFormatting>
  <conditionalFormatting sqref="FP6:FV7">
    <cfRule type="expression" dxfId="7" priority="6">
      <formula>FP$6=TODAY()</formula>
    </cfRule>
  </conditionalFormatting>
  <conditionalFormatting sqref="FP8:FV43">
    <cfRule type="expression" dxfId="6" priority="7">
      <formula>AND($E8&lt;=FP$6,ROUNDDOWN(($F8-$E8+1)*$H8,0)+$E8-1&gt;=FP$6)</formula>
    </cfRule>
    <cfRule type="expression" dxfId="5" priority="8">
      <formula>AND(NOT(ISBLANK($E8)),$E8&lt;=FP$6,$F8&gt;=FP$6)</formula>
    </cfRule>
  </conditionalFormatting>
  <conditionalFormatting sqref="FP6:FV43">
    <cfRule type="expression" dxfId="4" priority="5">
      <formula>FP$6=TODAY()</formula>
    </cfRule>
  </conditionalFormatting>
  <conditionalFormatting sqref="FW6:GC7">
    <cfRule type="expression" dxfId="3" priority="2">
      <formula>FW$6=TODAY()</formula>
    </cfRule>
  </conditionalFormatting>
  <conditionalFormatting sqref="FW8:GC43">
    <cfRule type="expression" dxfId="2" priority="3">
      <formula>AND($E8&lt;=FW$6,ROUNDDOWN(($F8-$E8+1)*$H8,0)+$E8-1&gt;=FW$6)</formula>
    </cfRule>
    <cfRule type="expression" dxfId="1" priority="4">
      <formula>AND(NOT(ISBLANK($E8)),$E8&lt;=FW$6,$F8&gt;=FW$6)</formula>
    </cfRule>
  </conditionalFormatting>
  <conditionalFormatting sqref="FW6:GC43">
    <cfRule type="expression" dxfId="0" priority="1">
      <formula>FW$6=TODAY()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paperSize="9" scale="26" fitToHeight="0" orientation="landscape" r:id="rId1"/>
  <headerFooter alignWithMargins="0"/>
  <ignoredErrors>
    <ignoredError sqref="A36:B37 B34 B22 A39:B39 B38 E18 E24 E30 E36:H39 G18 G24:H24 G30:H30 H22 G40 G41:G42 G43 H20 H21 H25:H28 G34:H34 H31 H32 H33" unlockedFormula="1"/>
    <ignoredError sqref="A30 A2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3</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124</v>
      </c>
    </row>
    <row r="36" spans="2:2" x14ac:dyDescent="0.2">
      <c r="B36" s="20" t="s">
        <v>125</v>
      </c>
    </row>
    <row r="37" spans="2:2" x14ac:dyDescent="0.2">
      <c r="B37" s="20" t="s">
        <v>126</v>
      </c>
    </row>
    <row r="39" spans="2:2" ht="15" x14ac:dyDescent="0.25">
      <c r="B39" s="26" t="s">
        <v>29</v>
      </c>
    </row>
    <row r="40" spans="2:2" x14ac:dyDescent="0.2">
      <c r="B40" s="20" t="s">
        <v>40</v>
      </c>
    </row>
    <row r="42" spans="2:2" s="16" customFormat="1" ht="15" x14ac:dyDescent="0.25">
      <c r="B42" s="26" t="s">
        <v>33</v>
      </c>
    </row>
    <row r="43" spans="2:2" s="16" customFormat="1" x14ac:dyDescent="0.2">
      <c r="B43" s="20" t="s">
        <v>127</v>
      </c>
    </row>
    <row r="44" spans="2:2" s="16" customFormat="1" x14ac:dyDescent="0.2">
      <c r="B44" s="20" t="s">
        <v>34</v>
      </c>
    </row>
    <row r="45" spans="2:2" s="16" customFormat="1" x14ac:dyDescent="0.2"/>
    <row r="46" spans="2:2" ht="18" x14ac:dyDescent="0.25">
      <c r="B46" s="24"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119</v>
      </c>
      <c r="B1" s="40"/>
      <c r="C1" s="41"/>
    </row>
    <row r="2" spans="1:3" ht="14.25" x14ac:dyDescent="0.2">
      <c r="A2" s="136" t="s">
        <v>49</v>
      </c>
      <c r="B2" s="9"/>
      <c r="C2" s="8"/>
    </row>
    <row r="3" spans="1:3" s="20" customFormat="1" x14ac:dyDescent="0.2">
      <c r="A3" s="8"/>
      <c r="B3" s="9"/>
      <c r="C3" s="8"/>
    </row>
    <row r="4" spans="1:3" s="8" customFormat="1" ht="18" x14ac:dyDescent="0.25">
      <c r="A4" s="131" t="s">
        <v>86</v>
      </c>
      <c r="B4" s="38"/>
    </row>
    <row r="5" spans="1:3" s="8" customFormat="1" ht="57" x14ac:dyDescent="0.2">
      <c r="B5" s="137" t="s">
        <v>75</v>
      </c>
    </row>
    <row r="7" spans="1:3" ht="28.5" x14ac:dyDescent="0.2">
      <c r="B7" s="137" t="s">
        <v>87</v>
      </c>
    </row>
    <row r="9" spans="1:3" ht="14.25" x14ac:dyDescent="0.2">
      <c r="B9" s="136" t="s">
        <v>61</v>
      </c>
    </row>
    <row r="11" spans="1:3" ht="28.5" x14ac:dyDescent="0.2">
      <c r="B11" s="135" t="s">
        <v>62</v>
      </c>
    </row>
    <row r="12" spans="1:3" s="20" customFormat="1" x14ac:dyDescent="0.2"/>
    <row r="13" spans="1:3" ht="18" x14ac:dyDescent="0.25">
      <c r="A13" s="173" t="s">
        <v>4</v>
      </c>
      <c r="B13" s="173"/>
    </row>
    <row r="14" spans="1:3" s="20" customFormat="1" x14ac:dyDescent="0.2"/>
    <row r="15" spans="1:3" s="132" customFormat="1" ht="18" x14ac:dyDescent="0.2">
      <c r="A15" s="140"/>
      <c r="B15" s="138" t="s">
        <v>78</v>
      </c>
    </row>
    <row r="16" spans="1:3" s="132" customFormat="1" ht="18" x14ac:dyDescent="0.2">
      <c r="A16" s="140"/>
      <c r="B16" s="139" t="s">
        <v>76</v>
      </c>
      <c r="C16" s="134" t="s">
        <v>3</v>
      </c>
    </row>
    <row r="17" spans="1:3" ht="18" x14ac:dyDescent="0.25">
      <c r="A17" s="141"/>
      <c r="B17" s="139" t="s">
        <v>80</v>
      </c>
    </row>
    <row r="18" spans="1:3" s="20" customFormat="1" ht="18" x14ac:dyDescent="0.25">
      <c r="A18" s="141"/>
      <c r="B18" s="139" t="s">
        <v>88</v>
      </c>
    </row>
    <row r="19" spans="1:3" s="41" customFormat="1" ht="18" x14ac:dyDescent="0.25">
      <c r="A19" s="144"/>
      <c r="B19" s="139" t="s">
        <v>89</v>
      </c>
    </row>
    <row r="20" spans="1:3" s="132" customFormat="1" ht="18" x14ac:dyDescent="0.2">
      <c r="A20" s="140"/>
      <c r="B20" s="138" t="s">
        <v>77</v>
      </c>
      <c r="C20" s="133" t="s">
        <v>2</v>
      </c>
    </row>
    <row r="21" spans="1:3" ht="18" x14ac:dyDescent="0.25">
      <c r="A21" s="141"/>
      <c r="B21" s="139" t="s">
        <v>79</v>
      </c>
    </row>
    <row r="22" spans="1:3" s="8" customFormat="1" ht="18" x14ac:dyDescent="0.25">
      <c r="A22" s="142"/>
      <c r="B22" s="143" t="s">
        <v>81</v>
      </c>
    </row>
    <row r="23" spans="1:3" s="8" customFormat="1" ht="18" x14ac:dyDescent="0.25">
      <c r="A23" s="142"/>
      <c r="B23" s="10"/>
    </row>
    <row r="24" spans="1:3" s="8" customFormat="1" ht="18" x14ac:dyDescent="0.25">
      <c r="A24" s="173" t="s">
        <v>82</v>
      </c>
      <c r="B24" s="173"/>
    </row>
    <row r="25" spans="1:3" s="8" customFormat="1" ht="43.5" x14ac:dyDescent="0.25">
      <c r="A25" s="142"/>
      <c r="B25" s="139" t="s">
        <v>90</v>
      </c>
    </row>
    <row r="26" spans="1:3" s="8" customFormat="1" ht="18" x14ac:dyDescent="0.25">
      <c r="A26" s="142"/>
      <c r="B26" s="139"/>
    </row>
    <row r="27" spans="1:3" s="8" customFormat="1" ht="18" x14ac:dyDescent="0.25">
      <c r="A27" s="142"/>
      <c r="B27" s="160" t="s">
        <v>94</v>
      </c>
    </row>
    <row r="28" spans="1:3" s="8" customFormat="1" ht="18" x14ac:dyDescent="0.25">
      <c r="A28" s="142"/>
      <c r="B28" s="139" t="s">
        <v>83</v>
      </c>
    </row>
    <row r="29" spans="1:3" s="8" customFormat="1" ht="28.5" x14ac:dyDescent="0.25">
      <c r="A29" s="142"/>
      <c r="B29" s="139" t="s">
        <v>85</v>
      </c>
    </row>
    <row r="30" spans="1:3" s="8" customFormat="1" ht="18" x14ac:dyDescent="0.25">
      <c r="A30" s="142"/>
      <c r="B30" s="139"/>
    </row>
    <row r="31" spans="1:3" s="8" customFormat="1" ht="18" x14ac:dyDescent="0.25">
      <c r="A31" s="142"/>
      <c r="B31" s="160" t="s">
        <v>91</v>
      </c>
    </row>
    <row r="32" spans="1:3" s="8" customFormat="1" ht="18" x14ac:dyDescent="0.25">
      <c r="A32" s="142"/>
      <c r="B32" s="139" t="s">
        <v>84</v>
      </c>
    </row>
    <row r="33" spans="1:2" s="8" customFormat="1" ht="18" x14ac:dyDescent="0.25">
      <c r="A33" s="142"/>
      <c r="B33" s="139" t="s">
        <v>92</v>
      </c>
    </row>
    <row r="34" spans="1:2" s="8" customFormat="1" ht="18" x14ac:dyDescent="0.25">
      <c r="A34" s="142"/>
      <c r="B34" s="10"/>
    </row>
    <row r="35" spans="1:2" s="8" customFormat="1" ht="28.5" x14ac:dyDescent="0.25">
      <c r="A35" s="142"/>
      <c r="B35" s="139" t="s">
        <v>129</v>
      </c>
    </row>
    <row r="36" spans="1:2" s="8" customFormat="1" ht="18" x14ac:dyDescent="0.25">
      <c r="A36" s="142"/>
      <c r="B36" s="145" t="s">
        <v>93</v>
      </c>
    </row>
    <row r="37" spans="1:2" s="8" customFormat="1" ht="18" x14ac:dyDescent="0.25">
      <c r="A37" s="142"/>
      <c r="B37" s="10"/>
    </row>
    <row r="38" spans="1:2" ht="18" x14ac:dyDescent="0.25">
      <c r="A38" s="173" t="s">
        <v>10</v>
      </c>
      <c r="B38" s="173"/>
    </row>
    <row r="39" spans="1:2" ht="28.5" x14ac:dyDescent="0.2">
      <c r="B39" s="139" t="s">
        <v>96</v>
      </c>
    </row>
    <row r="40" spans="1:2" s="20" customFormat="1" x14ac:dyDescent="0.2"/>
    <row r="41" spans="1:2" s="20" customFormat="1" ht="14.25" x14ac:dyDescent="0.2">
      <c r="B41" s="139" t="s">
        <v>97</v>
      </c>
    </row>
    <row r="42" spans="1:2" s="20" customFormat="1" x14ac:dyDescent="0.2"/>
    <row r="43" spans="1:2" s="20" customFormat="1" ht="28.5" x14ac:dyDescent="0.2">
      <c r="B43" s="139" t="s">
        <v>95</v>
      </c>
    </row>
    <row r="44" spans="1:2" s="20" customFormat="1" x14ac:dyDescent="0.2"/>
    <row r="45" spans="1:2" ht="28.5" x14ac:dyDescent="0.2">
      <c r="B45" s="139" t="s">
        <v>98</v>
      </c>
    </row>
    <row r="46" spans="1:2" x14ac:dyDescent="0.2">
      <c r="B46" s="21"/>
    </row>
    <row r="47" spans="1:2" ht="28.5" x14ac:dyDescent="0.2">
      <c r="B47" s="139" t="s">
        <v>99</v>
      </c>
    </row>
    <row r="48" spans="1:2" x14ac:dyDescent="0.2">
      <c r="B48" s="11"/>
    </row>
    <row r="49" spans="1:2" ht="18" x14ac:dyDescent="0.25">
      <c r="A49" s="173" t="s">
        <v>7</v>
      </c>
      <c r="B49" s="173"/>
    </row>
    <row r="50" spans="1:2" ht="28.5" x14ac:dyDescent="0.2">
      <c r="B50" s="139" t="s">
        <v>130</v>
      </c>
    </row>
    <row r="51" spans="1:2" x14ac:dyDescent="0.2">
      <c r="B51" s="11"/>
    </row>
    <row r="52" spans="1:2" ht="14.25" x14ac:dyDescent="0.2">
      <c r="A52" s="146" t="s">
        <v>11</v>
      </c>
      <c r="B52" s="139" t="s">
        <v>12</v>
      </c>
    </row>
    <row r="53" spans="1:2" ht="14.25" x14ac:dyDescent="0.2">
      <c r="A53" s="146" t="s">
        <v>13</v>
      </c>
      <c r="B53" s="139" t="s">
        <v>14</v>
      </c>
    </row>
    <row r="54" spans="1:2" ht="14.25" x14ac:dyDescent="0.2">
      <c r="A54" s="146" t="s">
        <v>15</v>
      </c>
      <c r="B54" s="139" t="s">
        <v>16</v>
      </c>
    </row>
    <row r="55" spans="1:2" ht="28.5" x14ac:dyDescent="0.2">
      <c r="A55" s="135"/>
      <c r="B55" s="139" t="s">
        <v>100</v>
      </c>
    </row>
    <row r="56" spans="1:2" ht="28.5" x14ac:dyDescent="0.2">
      <c r="A56" s="135"/>
      <c r="B56" s="139" t="s">
        <v>101</v>
      </c>
    </row>
    <row r="57" spans="1:2" ht="14.25" x14ac:dyDescent="0.2">
      <c r="A57" s="146" t="s">
        <v>17</v>
      </c>
      <c r="B57" s="139" t="s">
        <v>18</v>
      </c>
    </row>
    <row r="58" spans="1:2" ht="14.25" x14ac:dyDescent="0.2">
      <c r="A58" s="135"/>
      <c r="B58" s="139" t="s">
        <v>102</v>
      </c>
    </row>
    <row r="59" spans="1:2" ht="14.25" x14ac:dyDescent="0.2">
      <c r="A59" s="135"/>
      <c r="B59" s="139" t="s">
        <v>103</v>
      </c>
    </row>
    <row r="60" spans="1:2" ht="14.25" x14ac:dyDescent="0.2">
      <c r="A60" s="146" t="s">
        <v>19</v>
      </c>
      <c r="B60" s="139" t="s">
        <v>20</v>
      </c>
    </row>
    <row r="61" spans="1:2" ht="28.5" x14ac:dyDescent="0.2">
      <c r="A61" s="135"/>
      <c r="B61" s="139" t="s">
        <v>104</v>
      </c>
    </row>
    <row r="62" spans="1:2" ht="14.25" x14ac:dyDescent="0.2">
      <c r="A62" s="146" t="s">
        <v>105</v>
      </c>
      <c r="B62" s="139" t="s">
        <v>106</v>
      </c>
    </row>
    <row r="63" spans="1:2" ht="14.25" x14ac:dyDescent="0.2">
      <c r="A63" s="147"/>
      <c r="B63" s="139" t="s">
        <v>107</v>
      </c>
    </row>
    <row r="64" spans="1:2" s="20" customFormat="1" x14ac:dyDescent="0.2">
      <c r="B64" s="12"/>
    </row>
    <row r="65" spans="1:2" s="20" customFormat="1" ht="18" x14ac:dyDescent="0.25">
      <c r="A65" s="173" t="s">
        <v>9</v>
      </c>
      <c r="B65" s="173"/>
    </row>
    <row r="66" spans="1:2" s="20" customFormat="1" ht="42.75" x14ac:dyDescent="0.2">
      <c r="B66" s="139" t="s">
        <v>108</v>
      </c>
    </row>
    <row r="67" spans="1:2" s="20" customFormat="1" x14ac:dyDescent="0.2">
      <c r="B67" s="13"/>
    </row>
    <row r="68" spans="1:2" s="8" customFormat="1" ht="18" x14ac:dyDescent="0.25">
      <c r="A68" s="173" t="s">
        <v>5</v>
      </c>
      <c r="B68" s="173"/>
    </row>
    <row r="69" spans="1:2" s="20" customFormat="1" ht="15" x14ac:dyDescent="0.25">
      <c r="A69" s="154" t="s">
        <v>6</v>
      </c>
      <c r="B69" s="155" t="s">
        <v>109</v>
      </c>
    </row>
    <row r="70" spans="1:2" s="8" customFormat="1" ht="28.5" x14ac:dyDescent="0.2">
      <c r="A70" s="148"/>
      <c r="B70" s="153" t="s">
        <v>111</v>
      </c>
    </row>
    <row r="71" spans="1:2" s="8" customFormat="1" ht="14.25" x14ac:dyDescent="0.2">
      <c r="A71" s="148"/>
      <c r="B71" s="149"/>
    </row>
    <row r="72" spans="1:2" s="20" customFormat="1" ht="15" x14ac:dyDescent="0.25">
      <c r="A72" s="154" t="s">
        <v>6</v>
      </c>
      <c r="B72" s="155" t="s">
        <v>128</v>
      </c>
    </row>
    <row r="73" spans="1:2" s="8" customFormat="1" ht="28.5" x14ac:dyDescent="0.2">
      <c r="A73" s="148"/>
      <c r="B73" s="153" t="s">
        <v>132</v>
      </c>
    </row>
    <row r="74" spans="1:2" s="8" customFormat="1" ht="14.25" x14ac:dyDescent="0.2">
      <c r="A74" s="148"/>
      <c r="B74" s="149"/>
    </row>
    <row r="75" spans="1:2" ht="15" x14ac:dyDescent="0.25">
      <c r="A75" s="154" t="s">
        <v>6</v>
      </c>
      <c r="B75" s="157" t="s">
        <v>114</v>
      </c>
    </row>
    <row r="76" spans="1:2" s="8" customFormat="1" ht="42.75" x14ac:dyDescent="0.2">
      <c r="A76" s="148"/>
      <c r="B76" s="137" t="s">
        <v>131</v>
      </c>
    </row>
    <row r="77" spans="1:2" ht="14.25" x14ac:dyDescent="0.2">
      <c r="A77" s="147"/>
      <c r="B77" s="147"/>
    </row>
    <row r="78" spans="1:2" s="20" customFormat="1" ht="15" x14ac:dyDescent="0.25">
      <c r="A78" s="154" t="s">
        <v>6</v>
      </c>
      <c r="B78" s="157" t="s">
        <v>120</v>
      </c>
    </row>
    <row r="79" spans="1:2" s="8" customFormat="1" ht="28.5" x14ac:dyDescent="0.2">
      <c r="A79" s="148"/>
      <c r="B79" s="137" t="s">
        <v>115</v>
      </c>
    </row>
    <row r="80" spans="1:2" s="20" customFormat="1" ht="14.25" x14ac:dyDescent="0.2">
      <c r="A80" s="147"/>
      <c r="B80" s="147"/>
    </row>
    <row r="81" spans="1:2" ht="15" x14ac:dyDescent="0.25">
      <c r="A81" s="154" t="s">
        <v>6</v>
      </c>
      <c r="B81" s="157" t="s">
        <v>121</v>
      </c>
    </row>
    <row r="82" spans="1:2" s="8" customFormat="1" ht="14.25" x14ac:dyDescent="0.2">
      <c r="A82" s="148"/>
      <c r="B82" s="152" t="s">
        <v>116</v>
      </c>
    </row>
    <row r="83" spans="1:2" s="8" customFormat="1" ht="14.25" x14ac:dyDescent="0.2">
      <c r="A83" s="148"/>
      <c r="B83" s="152" t="s">
        <v>117</v>
      </c>
    </row>
    <row r="84" spans="1:2" s="8" customFormat="1" ht="14.25" x14ac:dyDescent="0.2">
      <c r="A84" s="148"/>
      <c r="B84" s="152" t="s">
        <v>118</v>
      </c>
    </row>
    <row r="85" spans="1:2" ht="15" x14ac:dyDescent="0.25">
      <c r="A85" s="147"/>
      <c r="B85" s="151"/>
    </row>
    <row r="86" spans="1:2" ht="15" x14ac:dyDescent="0.25">
      <c r="A86" s="154" t="s">
        <v>6</v>
      </c>
      <c r="B86" s="157" t="s">
        <v>122</v>
      </c>
    </row>
    <row r="87" spans="1:2" s="8" customFormat="1" ht="42.75" x14ac:dyDescent="0.2">
      <c r="A87" s="148"/>
      <c r="B87" s="137" t="s">
        <v>110</v>
      </c>
    </row>
    <row r="88" spans="1:2" s="8" customFormat="1" ht="14.25" x14ac:dyDescent="0.2">
      <c r="A88" s="148"/>
      <c r="B88" s="150" t="s">
        <v>112</v>
      </c>
    </row>
    <row r="89" spans="1:2" s="8" customFormat="1" ht="57" x14ac:dyDescent="0.2">
      <c r="A89" s="148"/>
      <c r="B89" s="156" t="s">
        <v>113</v>
      </c>
    </row>
    <row r="90" spans="1:2" ht="14.25" x14ac:dyDescent="0.2">
      <c r="A90" s="147"/>
      <c r="B90" s="147"/>
    </row>
    <row r="91" spans="1:2" ht="15" x14ac:dyDescent="0.25">
      <c r="A91" s="154" t="s">
        <v>6</v>
      </c>
      <c r="B91" s="159" t="s">
        <v>123</v>
      </c>
    </row>
    <row r="92" spans="1:2" ht="28.5" x14ac:dyDescent="0.2">
      <c r="A92" s="135"/>
      <c r="B92" s="152"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4</vt:i4>
      </vt:variant>
    </vt:vector>
  </HeadingPairs>
  <TitlesOfParts>
    <vt:vector size="8" baseType="lpstr">
      <vt:lpstr>GanttChart</vt:lpstr>
      <vt:lpstr>GanttChartPro</vt:lpstr>
      <vt:lpstr>Help</vt:lpstr>
      <vt:lpstr>TermsOfUse</vt:lpstr>
      <vt:lpstr>GanttChart!prevWBS</vt:lpstr>
      <vt:lpstr>GanttChart!Yazdırma_Alanı</vt:lpstr>
      <vt:lpstr>GanttChartPro!Yazdırma_Alanı</vt:lpstr>
      <vt:lpstr>GanttChart!Yazdırma_Başlıkları</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Windows Kullanıcısı</cp:lastModifiedBy>
  <cp:lastPrinted>2020-10-12T19:38:42Z</cp:lastPrinted>
  <dcterms:created xsi:type="dcterms:W3CDTF">2010-06-09T16:05:03Z</dcterms:created>
  <dcterms:modified xsi:type="dcterms:W3CDTF">2020-10-12T19:39:22Z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