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ync\code\python\ti_player_age\results\"/>
    </mc:Choice>
  </mc:AlternateContent>
  <bookViews>
    <workbookView xWindow="0" yWindow="0" windowWidth="28800" windowHeight="12210" activeTab="1"/>
  </bookViews>
  <sheets>
    <sheet name="Sheet2" sheetId="6" r:id="rId1"/>
    <sheet name="list" sheetId="1" r:id="rId2"/>
    <sheet name="Sheet1" sheetId="5" state="hidden" r:id="rId3"/>
    <sheet name="Sheet3" sheetId="4" r:id="rId4"/>
  </sheets>
  <calcPr calcId="162913"/>
  <pivotCaches>
    <pivotCache cacheId="25" r:id="rId5"/>
  </pivotCaches>
</workbook>
</file>

<file path=xl/calcChain.xml><?xml version="1.0" encoding="utf-8"?>
<calcChain xmlns="http://schemas.openxmlformats.org/spreadsheetml/2006/main">
  <c r="F4" i="4" l="1"/>
  <c r="F9" i="4"/>
  <c r="F5" i="4"/>
  <c r="F8" i="4"/>
  <c r="F7" i="4"/>
  <c r="F6" i="4"/>
  <c r="G6" i="4" l="1"/>
  <c r="G7" i="4"/>
  <c r="G4" i="4"/>
  <c r="G8" i="4"/>
  <c r="G5" i="4"/>
  <c r="G9" i="4"/>
</calcChain>
</file>

<file path=xl/sharedStrings.xml><?xml version="1.0" encoding="utf-8"?>
<sst xmlns="http://schemas.openxmlformats.org/spreadsheetml/2006/main" count="241" uniqueCount="141">
  <si>
    <t>Virtus.pro</t>
  </si>
  <si>
    <t>RAMZES666</t>
  </si>
  <si>
    <t>Noone</t>
  </si>
  <si>
    <t>9pasha</t>
  </si>
  <si>
    <t>RodjER</t>
  </si>
  <si>
    <t>Solo</t>
  </si>
  <si>
    <t>Team Liquid</t>
  </si>
  <si>
    <t>MATUMBAMAN</t>
  </si>
  <si>
    <t>Miracle-</t>
  </si>
  <si>
    <t>MinD ContRoL</t>
  </si>
  <si>
    <t>GH</t>
  </si>
  <si>
    <t>N/A</t>
  </si>
  <si>
    <t>KuroKy</t>
  </si>
  <si>
    <t>PSG.LGD</t>
  </si>
  <si>
    <t>Ame</t>
  </si>
  <si>
    <t>Chalice</t>
  </si>
  <si>
    <t>Fy</t>
  </si>
  <si>
    <t>XNova</t>
  </si>
  <si>
    <t>Team Secret</t>
  </si>
  <si>
    <t>Ace</t>
  </si>
  <si>
    <t>MidOne</t>
  </si>
  <si>
    <t>Fata</t>
  </si>
  <si>
    <t>YapzOr</t>
  </si>
  <si>
    <t>Puppey</t>
  </si>
  <si>
    <t>Mineski</t>
  </si>
  <si>
    <t>Moon (Kam Boon Seng)</t>
  </si>
  <si>
    <t>Iceiceice</t>
  </si>
  <si>
    <t>Jabz</t>
  </si>
  <si>
    <t>Ninjaboogie</t>
  </si>
  <si>
    <t>Vici Gaming</t>
  </si>
  <si>
    <t>Paparazi灬</t>
  </si>
  <si>
    <t>Ori</t>
  </si>
  <si>
    <t>ELeVeN</t>
  </si>
  <si>
    <t>LaNm</t>
  </si>
  <si>
    <t>Kpii</t>
  </si>
  <si>
    <t>Kaka</t>
  </si>
  <si>
    <t>Yang</t>
  </si>
  <si>
    <t>OG</t>
  </si>
  <si>
    <t>Ana</t>
  </si>
  <si>
    <t>Topson</t>
  </si>
  <si>
    <t>7ckngMad</t>
  </si>
  <si>
    <t>JerAx</t>
  </si>
  <si>
    <t>N0tail</t>
  </si>
  <si>
    <t>Fnatic</t>
  </si>
  <si>
    <t>Abed</t>
  </si>
  <si>
    <t>DJ</t>
  </si>
  <si>
    <t>Pieliedie</t>
  </si>
  <si>
    <t>TNC Predator</t>
  </si>
  <si>
    <t>Armel</t>
  </si>
  <si>
    <t>Tims</t>
  </si>
  <si>
    <t>Kuku</t>
  </si>
  <si>
    <t>YawaR</t>
  </si>
  <si>
    <t>Sneyking</t>
  </si>
  <si>
    <t>MSS</t>
  </si>
  <si>
    <t>Evil Geniuses</t>
  </si>
  <si>
    <t>Arteezy</t>
  </si>
  <si>
    <t>S4</t>
  </si>
  <si>
    <t>Cr1t-</t>
  </si>
  <si>
    <t>Fly</t>
  </si>
  <si>
    <t>Zai</t>
  </si>
  <si>
    <t>Ppd</t>
  </si>
  <si>
    <t>W33</t>
  </si>
  <si>
    <t>行标签</t>
  </si>
  <si>
    <t>总计</t>
  </si>
  <si>
    <t>Pos.</t>
  </si>
  <si>
    <t>DOB</t>
  </si>
  <si>
    <t>Age</t>
  </si>
  <si>
    <t>All</t>
  </si>
  <si>
    <t>Team</t>
  </si>
  <si>
    <t>Name</t>
  </si>
  <si>
    <t>平均值项:DOB</t>
  </si>
  <si>
    <t>Somnus丶M</t>
  </si>
  <si>
    <t>CCnC</t>
  </si>
  <si>
    <t>Nisha</t>
  </si>
  <si>
    <t>Fade (player)</t>
  </si>
  <si>
    <t>Dy</t>
  </si>
  <si>
    <t>SumaiL</t>
  </si>
  <si>
    <t>DuBu</t>
  </si>
  <si>
    <t>Ninjas in Pyjamas</t>
  </si>
  <si>
    <t>Saksa</t>
  </si>
  <si>
    <t>Gabbi</t>
  </si>
  <si>
    <t>Eyyou</t>
  </si>
  <si>
    <t>Alliance</t>
  </si>
  <si>
    <t>MiCKe</t>
  </si>
  <si>
    <t>Qojqva</t>
  </si>
  <si>
    <t>Boxi</t>
  </si>
  <si>
    <t>INSaNiA</t>
  </si>
  <si>
    <t>Taiga</t>
  </si>
  <si>
    <t>Keen Gaming</t>
  </si>
  <si>
    <t>Old chicken</t>
  </si>
  <si>
    <t>一</t>
  </si>
  <si>
    <t>Dark</t>
  </si>
  <si>
    <t>Forward Gaming</t>
  </si>
  <si>
    <t>Infamous</t>
  </si>
  <si>
    <t>K1</t>
  </si>
  <si>
    <t>Chris Luck</t>
  </si>
  <si>
    <t>Wisper</t>
  </si>
  <si>
    <t>Scofield</t>
  </si>
  <si>
    <t>Stinger</t>
  </si>
  <si>
    <t>Chaos Esports Club</t>
  </si>
  <si>
    <t>VtFαded</t>
  </si>
  <si>
    <t>KheZu</t>
  </si>
  <si>
    <t>MiLAN</t>
  </si>
  <si>
    <t>MISERY</t>
  </si>
  <si>
    <t>Natus Vincere</t>
  </si>
  <si>
    <t>Crystallize</t>
  </si>
  <si>
    <t>MagicaL</t>
  </si>
  <si>
    <t>Blizzy</t>
  </si>
  <si>
    <t>Zayac</t>
  </si>
  <si>
    <t>SoNNeikO</t>
  </si>
  <si>
    <t>Royal Never Give Up</t>
  </si>
  <si>
    <t>Monet</t>
  </si>
  <si>
    <t>Setsu</t>
  </si>
  <si>
    <t>Flyby</t>
  </si>
  <si>
    <t>Ah fu</t>
  </si>
  <si>
    <t>Nikobaby</t>
  </si>
  <si>
    <t>Bimbo</t>
  </si>
  <si>
    <t>Average Age of Each Position of TI9 Players</t>
    <phoneticPr fontId="25" type="noConversion"/>
  </si>
  <si>
    <r>
      <rPr>
        <sz val="22"/>
        <color theme="1"/>
        <rFont val="等线"/>
        <family val="2"/>
        <scheme val="minor"/>
      </rPr>
      <t>Average Age of Each Team of TI9 Players</t>
    </r>
    <phoneticPr fontId="25" type="noConversion"/>
  </si>
  <si>
    <r>
      <rPr>
        <sz val="11"/>
        <color theme="1"/>
        <rFont val="等线"/>
        <family val="2"/>
        <scheme val="minor"/>
      </rPr>
      <t>Team</t>
    </r>
  </si>
  <si>
    <r>
      <rPr>
        <sz val="11"/>
        <color theme="1"/>
        <rFont val="等线"/>
        <family val="2"/>
        <scheme val="minor"/>
      </rPr>
      <t>Average DOB</t>
    </r>
  </si>
  <si>
    <r>
      <rPr>
        <sz val="11"/>
        <color theme="1"/>
        <rFont val="等线"/>
        <family val="2"/>
        <scheme val="minor"/>
      </rPr>
      <t>Age</t>
    </r>
    <phoneticPr fontId="25" type="noConversion"/>
  </si>
  <si>
    <r>
      <rPr>
        <sz val="16"/>
        <color theme="1"/>
        <rFont val="等线"/>
        <family val="2"/>
        <scheme val="minor"/>
      </rPr>
      <t>Infamous</t>
    </r>
  </si>
  <si>
    <r>
      <rPr>
        <sz val="16"/>
        <color theme="1"/>
        <rFont val="等线"/>
        <family val="2"/>
        <scheme val="minor"/>
      </rPr>
      <t>TNC Predator</t>
    </r>
  </si>
  <si>
    <r>
      <rPr>
        <sz val="16"/>
        <color theme="1"/>
        <rFont val="等线"/>
        <family val="2"/>
        <scheme val="minor"/>
      </rPr>
      <t>Natus Vincere</t>
    </r>
  </si>
  <si>
    <r>
      <rPr>
        <sz val="16"/>
        <color theme="1"/>
        <rFont val="等线"/>
        <family val="2"/>
        <scheme val="minor"/>
      </rPr>
      <t>Alliance</t>
    </r>
  </si>
  <si>
    <r>
      <rPr>
        <sz val="16"/>
        <color theme="1"/>
        <rFont val="等线"/>
        <family val="2"/>
        <scheme val="minor"/>
      </rPr>
      <t>PSG.LGD</t>
    </r>
  </si>
  <si>
    <r>
      <rPr>
        <sz val="16"/>
        <color theme="1"/>
        <rFont val="等线"/>
        <family val="2"/>
        <scheme val="minor"/>
      </rPr>
      <t>Vici Gaming</t>
    </r>
  </si>
  <si>
    <r>
      <rPr>
        <sz val="16"/>
        <color theme="1"/>
        <rFont val="等线"/>
        <family val="2"/>
        <scheme val="minor"/>
      </rPr>
      <t>Royal Never Give Up</t>
    </r>
  </si>
  <si>
    <r>
      <rPr>
        <sz val="16"/>
        <color theme="1"/>
        <rFont val="等线"/>
        <family val="2"/>
        <scheme val="minor"/>
      </rPr>
      <t>Team Secret</t>
    </r>
  </si>
  <si>
    <r>
      <rPr>
        <sz val="16"/>
        <color theme="1"/>
        <rFont val="等线"/>
        <family val="2"/>
        <scheme val="minor"/>
      </rPr>
      <t>Fnatic</t>
    </r>
  </si>
  <si>
    <r>
      <rPr>
        <sz val="16"/>
        <color theme="1"/>
        <rFont val="等线"/>
        <family val="2"/>
        <scheme val="minor"/>
      </rPr>
      <t>Evil Geniuses</t>
    </r>
  </si>
  <si>
    <r>
      <rPr>
        <sz val="16"/>
        <color theme="1"/>
        <rFont val="等线"/>
        <family val="2"/>
        <scheme val="minor"/>
      </rPr>
      <t>Mineski</t>
    </r>
  </si>
  <si>
    <r>
      <rPr>
        <sz val="16"/>
        <color theme="1"/>
        <rFont val="等线"/>
        <family val="2"/>
        <scheme val="minor"/>
      </rPr>
      <t>OG</t>
    </r>
  </si>
  <si>
    <r>
      <rPr>
        <sz val="16"/>
        <color theme="1"/>
        <rFont val="等线"/>
        <family val="2"/>
        <scheme val="minor"/>
      </rPr>
      <t>Chaos Esports Club</t>
    </r>
  </si>
  <si>
    <r>
      <rPr>
        <sz val="16"/>
        <color theme="1"/>
        <rFont val="等线"/>
        <family val="2"/>
        <scheme val="minor"/>
      </rPr>
      <t>Team Liquid</t>
    </r>
  </si>
  <si>
    <r>
      <rPr>
        <sz val="16"/>
        <color theme="1"/>
        <rFont val="等线"/>
        <family val="2"/>
        <scheme val="minor"/>
      </rPr>
      <t>Forward Gaming</t>
    </r>
  </si>
  <si>
    <r>
      <rPr>
        <sz val="16"/>
        <color theme="1"/>
        <rFont val="等线"/>
        <family val="2"/>
        <scheme val="minor"/>
      </rPr>
      <t>Virtus.pro</t>
    </r>
  </si>
  <si>
    <r>
      <rPr>
        <sz val="16"/>
        <color theme="1"/>
        <rFont val="等线"/>
        <family val="2"/>
        <scheme val="minor"/>
      </rPr>
      <t>Keen Gaming</t>
    </r>
  </si>
  <si>
    <r>
      <rPr>
        <sz val="16"/>
        <color theme="1"/>
        <rFont val="等线"/>
        <family val="2"/>
        <scheme val="minor"/>
      </rPr>
      <t>Ninjas in Pyjamas</t>
    </r>
  </si>
  <si>
    <r>
      <rPr>
        <sz val="16"/>
        <color theme="1"/>
        <rFont val="等线"/>
        <family val="2"/>
        <scheme val="minor"/>
      </rPr>
      <t>All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</si>
</sst>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2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8"/>
      <color theme="1"/>
      <name val="Arial"/>
      <family val="2"/>
    </font>
    <font>
      <sz val="22"/>
      <color theme="1"/>
      <name val="等线"/>
      <family val="2"/>
      <scheme val="minor"/>
    </font>
    <font>
      <sz val="18"/>
      <color theme="1"/>
      <name val="等线"/>
      <family val="2"/>
      <charset val="134"/>
      <scheme val="minor"/>
    </font>
    <font>
      <b/>
      <sz val="18"/>
      <color theme="1"/>
      <name val="等线"/>
      <family val="2"/>
      <charset val="134"/>
      <scheme val="minor"/>
    </font>
    <font>
      <b/>
      <sz val="18"/>
      <color theme="1"/>
      <name val="Arial"/>
      <family val="2"/>
    </font>
    <font>
      <sz val="9"/>
      <name val="等线"/>
      <family val="2"/>
      <charset val="134"/>
      <scheme val="minor"/>
    </font>
    <font>
      <sz val="22"/>
      <color theme="1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0" fontId="19" fillId="33" borderId="0" xfId="0" applyFont="1" applyFill="1" applyBorder="1" applyAlignment="1">
      <alignment horizontal="left" vertical="center"/>
    </xf>
    <xf numFmtId="176" fontId="22" fillId="33" borderId="0" xfId="0" applyNumberFormat="1" applyFont="1" applyFill="1" applyBorder="1" applyAlignment="1">
      <alignment horizontal="left" vertical="center"/>
    </xf>
    <xf numFmtId="0" fontId="21" fillId="33" borderId="10" xfId="0" applyFont="1" applyFill="1" applyBorder="1" applyAlignment="1"/>
    <xf numFmtId="0" fontId="18" fillId="33" borderId="11" xfId="0" applyFont="1" applyFill="1" applyBorder="1" applyAlignment="1"/>
    <xf numFmtId="0" fontId="18" fillId="33" borderId="12" xfId="0" applyFont="1" applyFill="1" applyBorder="1" applyAlignment="1"/>
    <xf numFmtId="0" fontId="19" fillId="33" borderId="13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20" fillId="33" borderId="13" xfId="0" applyFont="1" applyFill="1" applyBorder="1" applyAlignment="1">
      <alignment horizontal="left" vertical="center"/>
    </xf>
    <xf numFmtId="2" fontId="22" fillId="33" borderId="14" xfId="0" applyNumberFormat="1" applyFont="1" applyFill="1" applyBorder="1" applyAlignment="1">
      <alignment horizontal="left" vertical="center"/>
    </xf>
    <xf numFmtId="0" fontId="24" fillId="34" borderId="15" xfId="0" applyFont="1" applyFill="1" applyBorder="1" applyAlignment="1">
      <alignment horizontal="left" vertical="center"/>
    </xf>
    <xf numFmtId="2" fontId="23" fillId="34" borderId="17" xfId="0" applyNumberFormat="1" applyFont="1" applyFill="1" applyBorder="1" applyAlignment="1">
      <alignment horizontal="left" vertical="center"/>
    </xf>
    <xf numFmtId="0" fontId="19" fillId="0" borderId="0" xfId="0" applyFont="1"/>
    <xf numFmtId="176" fontId="22" fillId="33" borderId="16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/>
    <xf numFmtId="0" fontId="26" fillId="33" borderId="10" xfId="0" applyFont="1" applyFill="1" applyBorder="1" applyAlignment="1">
      <alignment vertical="center"/>
    </xf>
    <xf numFmtId="0" fontId="27" fillId="33" borderId="11" xfId="0" applyFont="1" applyFill="1" applyBorder="1" applyAlignment="1">
      <alignment vertical="center"/>
    </xf>
    <xf numFmtId="0" fontId="27" fillId="33" borderId="12" xfId="0" applyFont="1" applyFill="1" applyBorder="1" applyAlignment="1">
      <alignment vertical="center"/>
    </xf>
    <xf numFmtId="0" fontId="28" fillId="33" borderId="13" xfId="0" applyFont="1" applyFill="1" applyBorder="1" applyAlignment="1">
      <alignment horizontal="left" vertical="center"/>
    </xf>
    <xf numFmtId="14" fontId="28" fillId="33" borderId="0" xfId="0" applyNumberFormat="1" applyFont="1" applyFill="1" applyBorder="1" applyAlignment="1">
      <alignment horizontal="left" vertical="center"/>
    </xf>
    <xf numFmtId="0" fontId="28" fillId="33" borderId="14" xfId="0" applyFont="1" applyFill="1" applyBorder="1" applyAlignment="1">
      <alignment horizontal="left" vertical="center"/>
    </xf>
    <xf numFmtId="0" fontId="30" fillId="33" borderId="13" xfId="0" applyFont="1" applyFill="1" applyBorder="1" applyAlignment="1">
      <alignment horizontal="left" vertical="center"/>
    </xf>
    <xf numFmtId="14" fontId="30" fillId="33" borderId="0" xfId="0" applyNumberFormat="1" applyFont="1" applyFill="1" applyBorder="1" applyAlignment="1">
      <alignment vertical="center"/>
    </xf>
    <xf numFmtId="2" fontId="30" fillId="33" borderId="14" xfId="0" applyNumberFormat="1" applyFont="1" applyFill="1" applyBorder="1" applyAlignment="1">
      <alignment horizontal="left" vertical="center"/>
    </xf>
    <xf numFmtId="14" fontId="30" fillId="35" borderId="0" xfId="0" applyNumberFormat="1" applyFont="1" applyFill="1" applyBorder="1" applyAlignment="1">
      <alignment vertical="center"/>
    </xf>
    <xf numFmtId="0" fontId="30" fillId="34" borderId="15" xfId="0" applyFont="1" applyFill="1" applyBorder="1" applyAlignment="1">
      <alignment horizontal="left" vertical="center"/>
    </xf>
    <xf numFmtId="14" fontId="30" fillId="33" borderId="16" xfId="0" applyNumberFormat="1" applyFont="1" applyFill="1" applyBorder="1" applyAlignment="1">
      <alignment vertical="center"/>
    </xf>
    <xf numFmtId="2" fontId="30" fillId="34" borderId="17" xfId="0" applyNumberFormat="1" applyFont="1" applyFill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numFmt numFmtId="177" formatCode="[$-F800]dddd\,\ mmmm\ dd\,\ yyyy"/>
    </dxf>
    <dxf>
      <numFmt numFmtId="176" formatCode="yyyy/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reattack" refreshedDate="43660.929406481482" createdVersion="6" refreshedVersion="6" minRefreshableVersion="3" recordCount="100">
  <cacheSource type="worksheet">
    <worksheetSource ref="A1:D101" sheet="list"/>
  </cacheSource>
  <cacheFields count="4">
    <cacheField name="Team" numFmtId="0">
      <sharedItems count="18">
        <s v="Team Secret"/>
        <s v="Virtus.pro"/>
        <s v="Vici Gaming"/>
        <s v="Evil Geniuses"/>
        <s v="Team Liquid"/>
        <s v="PSG.LGD"/>
        <s v="Fnatic"/>
        <s v="Ninjas in Pyjamas"/>
        <s v="TNC Predator"/>
        <s v="OG"/>
        <s v="Alliance"/>
        <s v="Keen Gaming"/>
        <s v="Forward Gaming"/>
        <s v="Infamous"/>
        <s v="Chaos Esports Club"/>
        <s v="Natus Vincere"/>
        <s v="Royal Never Give Up"/>
        <s v="Mineski"/>
      </sharedItems>
    </cacheField>
    <cacheField name="Pos.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ame" numFmtId="0">
      <sharedItems containsMixedTypes="1" containsNumber="1" containsInteger="1" minValue="33" maxValue="33"/>
    </cacheField>
    <cacheField name="DOB" numFmtId="0">
      <sharedItems containsDate="1" containsMixedTypes="1" minDate="1989-12-25T00:00:00" maxDate="2000-1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s v="Nisha"/>
    <d v="2000-09-28T00:00:00"/>
  </r>
  <r>
    <x v="0"/>
    <x v="1"/>
    <s v="MidOne"/>
    <d v="1996-06-03T00:00:00"/>
  </r>
  <r>
    <x v="0"/>
    <x v="2"/>
    <s v="Zai"/>
    <d v="1997-08-05T00:00:00"/>
  </r>
  <r>
    <x v="0"/>
    <x v="3"/>
    <s v="YapzOr"/>
    <d v="1994-10-17T00:00:00"/>
  </r>
  <r>
    <x v="0"/>
    <x v="4"/>
    <s v="Puppey"/>
    <d v="1990-03-06T00:00:00"/>
  </r>
  <r>
    <x v="1"/>
    <x v="0"/>
    <s v="RAMZES666"/>
    <d v="1999-04-25T00:00:00"/>
  </r>
  <r>
    <x v="1"/>
    <x v="1"/>
    <s v="Noone"/>
    <d v="1997-09-04T00:00:00"/>
  </r>
  <r>
    <x v="1"/>
    <x v="2"/>
    <s v="9pasha"/>
    <d v="1992-06-30T00:00:00"/>
  </r>
  <r>
    <x v="1"/>
    <x v="3"/>
    <s v="RodjER"/>
    <d v="1993-12-14T00:00:00"/>
  </r>
  <r>
    <x v="1"/>
    <x v="4"/>
    <s v="Solo"/>
    <d v="1990-08-07T00:00:00"/>
  </r>
  <r>
    <x v="0"/>
    <x v="0"/>
    <s v="Nisha"/>
    <d v="2000-09-28T00:00:00"/>
  </r>
  <r>
    <x v="0"/>
    <x v="1"/>
    <s v="MidOne"/>
    <d v="1996-06-03T00:00:00"/>
  </r>
  <r>
    <x v="0"/>
    <x v="2"/>
    <s v="Zai"/>
    <d v="1997-08-05T00:00:00"/>
  </r>
  <r>
    <x v="0"/>
    <x v="3"/>
    <s v="YapzOr"/>
    <d v="1994-10-17T00:00:00"/>
  </r>
  <r>
    <x v="0"/>
    <x v="4"/>
    <s v="Puppey"/>
    <d v="1990-03-06T00:00:00"/>
  </r>
  <r>
    <x v="1"/>
    <x v="0"/>
    <s v="RAMZES666"/>
    <d v="1999-04-25T00:00:00"/>
  </r>
  <r>
    <x v="1"/>
    <x v="1"/>
    <s v="Noone"/>
    <d v="1997-09-04T00:00:00"/>
  </r>
  <r>
    <x v="1"/>
    <x v="2"/>
    <s v="9pasha"/>
    <d v="1992-06-30T00:00:00"/>
  </r>
  <r>
    <x v="1"/>
    <x v="3"/>
    <s v="RodjER"/>
    <d v="1993-12-14T00:00:00"/>
  </r>
  <r>
    <x v="1"/>
    <x v="4"/>
    <s v="Solo"/>
    <d v="1990-08-07T00:00:00"/>
  </r>
  <r>
    <x v="2"/>
    <x v="0"/>
    <s v="Paparazi灬"/>
    <d v="1996-06-27T00:00:00"/>
  </r>
  <r>
    <x v="2"/>
    <x v="1"/>
    <s v="Ori"/>
    <s v="N/A"/>
  </r>
  <r>
    <x v="2"/>
    <x v="2"/>
    <s v="Yang"/>
    <d v="1996-11-15T00:00:00"/>
  </r>
  <r>
    <x v="2"/>
    <x v="3"/>
    <s v="Fade (player)"/>
    <d v="1996-07-28T00:00:00"/>
  </r>
  <r>
    <x v="2"/>
    <x v="4"/>
    <s v="Dy"/>
    <d v="1997-05-11T00:00:00"/>
  </r>
  <r>
    <x v="3"/>
    <x v="0"/>
    <s v="Arteezy"/>
    <d v="1996-07-01T00:00:00"/>
  </r>
  <r>
    <x v="3"/>
    <x v="1"/>
    <s v="SumaiL"/>
    <d v="1999-02-13T00:00:00"/>
  </r>
  <r>
    <x v="3"/>
    <x v="2"/>
    <s v="S4"/>
    <d v="1992-04-01T00:00:00"/>
  </r>
  <r>
    <x v="3"/>
    <x v="3"/>
    <s v="Cr1t-"/>
    <d v="1996-07-13T00:00:00"/>
  </r>
  <r>
    <x v="3"/>
    <x v="4"/>
    <s v="Fly"/>
    <d v="1993-03-09T00:00:00"/>
  </r>
  <r>
    <x v="4"/>
    <x v="0"/>
    <s v="Miracle-"/>
    <d v="1997-06-20T00:00:00"/>
  </r>
  <r>
    <x v="4"/>
    <x v="1"/>
    <s v="W33"/>
    <d v="1995-03-06T00:00:00"/>
  </r>
  <r>
    <x v="4"/>
    <x v="2"/>
    <s v="MinD ContRoL"/>
    <d v="1995-01-20T00:00:00"/>
  </r>
  <r>
    <x v="4"/>
    <x v="3"/>
    <s v="GH"/>
    <d v="1995-06-17T00:00:00"/>
  </r>
  <r>
    <x v="4"/>
    <x v="4"/>
    <s v="KuroKy"/>
    <d v="1992-10-28T00:00:00"/>
  </r>
  <r>
    <x v="5"/>
    <x v="0"/>
    <s v="Ame"/>
    <d v="1997-04-07T00:00:00"/>
  </r>
  <r>
    <x v="5"/>
    <x v="1"/>
    <s v="Somnus丶M"/>
    <d v="1995-12-16T00:00:00"/>
  </r>
  <r>
    <x v="5"/>
    <x v="2"/>
    <s v="Chalice"/>
    <d v="1998-08-16T00:00:00"/>
  </r>
  <r>
    <x v="5"/>
    <x v="3"/>
    <s v="Fy"/>
    <d v="1995-02-12T00:00:00"/>
  </r>
  <r>
    <x v="5"/>
    <x v="4"/>
    <s v="XNova"/>
    <d v="1997-10-01T00:00:00"/>
  </r>
  <r>
    <x v="6"/>
    <x v="0"/>
    <s v="Jabz"/>
    <d v="1998-09-22T00:00:00"/>
  </r>
  <r>
    <x v="6"/>
    <x v="1"/>
    <s v="Abed"/>
    <d v="2000-08-02T00:00:00"/>
  </r>
  <r>
    <x v="6"/>
    <x v="2"/>
    <s v="Iceiceice"/>
    <d v="1990-06-17T00:00:00"/>
  </r>
  <r>
    <x v="6"/>
    <x v="3"/>
    <s v="DJ"/>
    <d v="1994-11-06T00:00:00"/>
  </r>
  <r>
    <x v="6"/>
    <x v="4"/>
    <s v="DuBu"/>
    <d v="1993-07-12T00:00:00"/>
  </r>
  <r>
    <x v="7"/>
    <x v="0"/>
    <s v="Ace"/>
    <d v="1994-01-19T00:00:00"/>
  </r>
  <r>
    <x v="7"/>
    <x v="1"/>
    <s v="Fata"/>
    <d v="1993-02-24T00:00:00"/>
  </r>
  <r>
    <x v="7"/>
    <x v="2"/>
    <n v="33"/>
    <d v="1997-04-17T00:00:00"/>
  </r>
  <r>
    <x v="7"/>
    <x v="3"/>
    <s v="Saksa"/>
    <d v="1995-06-12T00:00:00"/>
  </r>
  <r>
    <x v="7"/>
    <x v="4"/>
    <s v="Ppd"/>
    <d v="1991-11-02T00:00:00"/>
  </r>
  <r>
    <x v="8"/>
    <x v="0"/>
    <s v="Gabbi"/>
    <d v="1998-08-01T00:00:00"/>
  </r>
  <r>
    <x v="8"/>
    <x v="1"/>
    <s v="Armel"/>
    <d v="2000-01-20T00:00:00"/>
  </r>
  <r>
    <x v="8"/>
    <x v="2"/>
    <s v="Kuku"/>
    <d v="1996-09-21T00:00:00"/>
  </r>
  <r>
    <x v="8"/>
    <x v="3"/>
    <s v="Tims"/>
    <d v="1997-07-04T00:00:00"/>
  </r>
  <r>
    <x v="8"/>
    <x v="4"/>
    <s v="Eyyou"/>
    <s v="N/A"/>
  </r>
  <r>
    <x v="9"/>
    <x v="0"/>
    <s v="Ana"/>
    <d v="1999-10-26T00:00:00"/>
  </r>
  <r>
    <x v="9"/>
    <x v="1"/>
    <s v="Topson"/>
    <d v="1998-04-14T00:00:00"/>
  </r>
  <r>
    <x v="9"/>
    <x v="2"/>
    <s v="7ckngMad"/>
    <d v="1992-05-11T00:00:00"/>
  </r>
  <r>
    <x v="9"/>
    <x v="3"/>
    <s v="JerAx"/>
    <d v="1992-05-07T00:00:00"/>
  </r>
  <r>
    <x v="9"/>
    <x v="4"/>
    <s v="N0tail"/>
    <d v="1993-10-08T00:00:00"/>
  </r>
  <r>
    <x v="10"/>
    <x v="0"/>
    <s v="MiCKe"/>
    <d v="1999-07-26T00:00:00"/>
  </r>
  <r>
    <x v="10"/>
    <x v="1"/>
    <s v="Qojqva"/>
    <d v="1995-09-27T00:00:00"/>
  </r>
  <r>
    <x v="10"/>
    <x v="2"/>
    <s v="Boxi"/>
    <d v="1998-04-10T00:00:00"/>
  </r>
  <r>
    <x v="10"/>
    <x v="3"/>
    <s v="INSaNiA"/>
    <d v="1994-06-18T00:00:00"/>
  </r>
  <r>
    <x v="10"/>
    <x v="4"/>
    <s v="Taiga"/>
    <d v="1999-07-04T00:00:00"/>
  </r>
  <r>
    <x v="11"/>
    <x v="0"/>
    <s v="Old chicken"/>
    <d v="1993-05-26T00:00:00"/>
  </r>
  <r>
    <x v="11"/>
    <x v="1"/>
    <s v="一"/>
    <d v="1996-04-23T00:00:00"/>
  </r>
  <r>
    <x v="11"/>
    <x v="2"/>
    <s v="ELeVeN"/>
    <d v="1995-12-07T00:00:00"/>
  </r>
  <r>
    <x v="11"/>
    <x v="3"/>
    <s v="Kaka"/>
    <d v="1992-11-07T00:00:00"/>
  </r>
  <r>
    <x v="11"/>
    <x v="4"/>
    <s v="Dark"/>
    <s v="N/A"/>
  </r>
  <r>
    <x v="12"/>
    <x v="0"/>
    <s v="YawaR"/>
    <d v="1997-04-03T00:00:00"/>
  </r>
  <r>
    <x v="12"/>
    <x v="1"/>
    <s v="CCnC"/>
    <s v="N/A"/>
  </r>
  <r>
    <x v="12"/>
    <x v="2"/>
    <s v="Sneyking"/>
    <d v="1995-05-03T00:00:00"/>
  </r>
  <r>
    <x v="12"/>
    <x v="3"/>
    <s v="MSS"/>
    <d v="1995-11-28T00:00:00"/>
  </r>
  <r>
    <x v="12"/>
    <x v="4"/>
    <s v="Pieliedie"/>
    <d v="1991-08-05T00:00:00"/>
  </r>
  <r>
    <x v="13"/>
    <x v="0"/>
    <s v="K1"/>
    <d v="2000-11-10T00:00:00"/>
  </r>
  <r>
    <x v="13"/>
    <x v="1"/>
    <s v="Chris Luck"/>
    <s v="N/A"/>
  </r>
  <r>
    <x v="13"/>
    <x v="2"/>
    <s v="Wisper"/>
    <s v="N/A"/>
  </r>
  <r>
    <x v="13"/>
    <x v="3"/>
    <s v="Scofield"/>
    <d v="1998-04-29T00:00:00"/>
  </r>
  <r>
    <x v="13"/>
    <x v="4"/>
    <s v="Stinger"/>
    <d v="1996-12-04T00:00:00"/>
  </r>
  <r>
    <x v="14"/>
    <x v="0"/>
    <s v="VtFαded"/>
    <d v="1998-07-31T00:00:00"/>
  </r>
  <r>
    <x v="14"/>
    <x v="1"/>
    <s v="MATUMBAMAN"/>
    <d v="1995-03-03T00:00:00"/>
  </r>
  <r>
    <x v="14"/>
    <x v="2"/>
    <s v="KheZu"/>
    <d v="1995-04-27T00:00:00"/>
  </r>
  <r>
    <x v="14"/>
    <x v="3"/>
    <s v="MiLAN"/>
    <d v="1995-06-23T00:00:00"/>
  </r>
  <r>
    <x v="14"/>
    <x v="4"/>
    <s v="MISERY"/>
    <d v="1991-07-14T00:00:00"/>
  </r>
  <r>
    <x v="15"/>
    <x v="0"/>
    <s v="Crystallize"/>
    <d v="1999-08-08T00:00:00"/>
  </r>
  <r>
    <x v="15"/>
    <x v="1"/>
    <s v="MagicaL"/>
    <d v="1998-10-25T00:00:00"/>
  </r>
  <r>
    <x v="15"/>
    <x v="2"/>
    <s v="Blizzy"/>
    <d v="1995-01-05T00:00:00"/>
  </r>
  <r>
    <x v="15"/>
    <x v="3"/>
    <s v="Zayac"/>
    <d v="1998-12-02T00:00:00"/>
  </r>
  <r>
    <x v="15"/>
    <x v="4"/>
    <s v="SoNNeikO"/>
    <d v="1997-05-16T00:00:00"/>
  </r>
  <r>
    <x v="16"/>
    <x v="0"/>
    <s v="Monet"/>
    <d v="1999-09-25T00:00:00"/>
  </r>
  <r>
    <x v="16"/>
    <x v="1"/>
    <s v="Setsu"/>
    <d v="1999-02-14T00:00:00"/>
  </r>
  <r>
    <x v="16"/>
    <x v="2"/>
    <s v="Flyby"/>
    <d v="1997-03-10T00:00:00"/>
  </r>
  <r>
    <x v="16"/>
    <x v="3"/>
    <s v="LaNm"/>
    <d v="1989-12-25T00:00:00"/>
  </r>
  <r>
    <x v="16"/>
    <x v="4"/>
    <s v="Ah fu"/>
    <d v="1994-06-06T00:00:00"/>
  </r>
  <r>
    <x v="17"/>
    <x v="0"/>
    <s v="Nikobaby"/>
    <s v="N/A"/>
  </r>
  <r>
    <x v="17"/>
    <x v="1"/>
    <s v="Moon (Kam Boon Seng)"/>
    <d v="1995-02-12T00:00:00"/>
  </r>
  <r>
    <x v="17"/>
    <x v="2"/>
    <s v="Kpii"/>
    <d v="1998-04-13T00:00:00"/>
  </r>
  <r>
    <x v="17"/>
    <x v="3"/>
    <s v="Bimbo"/>
    <d v="1995-11-15T00:00:00"/>
  </r>
  <r>
    <x v="17"/>
    <x v="4"/>
    <s v="Ninjaboogie"/>
    <d v="1992-01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平均值项:DOB" fld="3" subtotal="average" baseField="1" baseItem="0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workbookViewId="0">
      <selection activeCell="F21" sqref="F21"/>
    </sheetView>
  </sheetViews>
  <sheetFormatPr defaultRowHeight="14.25" x14ac:dyDescent="0.2"/>
  <cols>
    <col min="1" max="1" width="37" customWidth="1"/>
    <col min="2" max="2" width="28.125" style="1" customWidth="1"/>
    <col min="3" max="3" width="15.25" customWidth="1"/>
    <col min="4" max="4" width="22.875" customWidth="1"/>
  </cols>
  <sheetData>
    <row r="1" spans="2:4" ht="15" thickBot="1" x14ac:dyDescent="0.25"/>
    <row r="2" spans="2:4" ht="33" x14ac:dyDescent="0.2">
      <c r="B2" s="21" t="s">
        <v>118</v>
      </c>
      <c r="C2" s="22"/>
      <c r="D2" s="23"/>
    </row>
    <row r="3" spans="2:4" x14ac:dyDescent="0.2">
      <c r="B3" s="24" t="s">
        <v>119</v>
      </c>
      <c r="C3" s="25" t="s">
        <v>120</v>
      </c>
      <c r="D3" s="26" t="s">
        <v>121</v>
      </c>
    </row>
    <row r="4" spans="2:4" ht="20.25" x14ac:dyDescent="0.2">
      <c r="B4" s="27" t="s">
        <v>122</v>
      </c>
      <c r="C4" s="28">
        <v>36052.333333333336</v>
      </c>
      <c r="D4" s="29">
        <v>20.833333333333332</v>
      </c>
    </row>
    <row r="5" spans="2:4" ht="20.25" x14ac:dyDescent="0.2">
      <c r="B5" s="27" t="s">
        <v>123</v>
      </c>
      <c r="C5" s="30">
        <v>35874.25</v>
      </c>
      <c r="D5" s="29">
        <v>21.316666666666666</v>
      </c>
    </row>
    <row r="6" spans="2:4" ht="20.25" x14ac:dyDescent="0.2">
      <c r="B6" s="27" t="s">
        <v>124</v>
      </c>
      <c r="C6" s="30">
        <v>35774.800000000003</v>
      </c>
      <c r="D6" s="29">
        <v>21.594444444444445</v>
      </c>
    </row>
    <row r="7" spans="2:4" ht="20.25" x14ac:dyDescent="0.2">
      <c r="B7" s="27" t="s">
        <v>125</v>
      </c>
      <c r="C7" s="28">
        <v>35615.800000000003</v>
      </c>
      <c r="D7" s="29">
        <v>22.027777777777779</v>
      </c>
    </row>
    <row r="8" spans="2:4" ht="20.25" x14ac:dyDescent="0.2">
      <c r="B8" s="27" t="s">
        <v>126</v>
      </c>
      <c r="C8" s="30">
        <v>35409</v>
      </c>
      <c r="D8" s="29">
        <v>22.594444444444445</v>
      </c>
    </row>
    <row r="9" spans="2:4" ht="20.25" x14ac:dyDescent="0.2">
      <c r="B9" s="27" t="s">
        <v>127</v>
      </c>
      <c r="C9" s="30">
        <v>35365.5</v>
      </c>
      <c r="D9" s="29">
        <v>22.713888888888889</v>
      </c>
    </row>
    <row r="10" spans="2:4" ht="20.25" x14ac:dyDescent="0.2">
      <c r="B10" s="27" t="s">
        <v>128</v>
      </c>
      <c r="C10" s="30">
        <v>35098</v>
      </c>
      <c r="D10" s="29">
        <v>23.447222222222223</v>
      </c>
    </row>
    <row r="11" spans="2:4" ht="20.25" x14ac:dyDescent="0.2">
      <c r="B11" s="27" t="s">
        <v>129</v>
      </c>
      <c r="C11" s="30">
        <v>35045</v>
      </c>
      <c r="D11" s="29">
        <v>23.588888888888889</v>
      </c>
    </row>
    <row r="12" spans="2:4" ht="20.25" x14ac:dyDescent="0.2">
      <c r="B12" s="27" t="s">
        <v>130</v>
      </c>
      <c r="C12" s="28">
        <v>34929.4</v>
      </c>
      <c r="D12" s="29">
        <v>23.905555555555555</v>
      </c>
    </row>
    <row r="13" spans="2:4" ht="20.25" x14ac:dyDescent="0.2">
      <c r="B13" s="27" t="s">
        <v>131</v>
      </c>
      <c r="C13" s="28">
        <v>34888.400000000001</v>
      </c>
      <c r="D13" s="29">
        <v>24.016666666666666</v>
      </c>
    </row>
    <row r="14" spans="2:4" ht="20.25" x14ac:dyDescent="0.2">
      <c r="B14" s="27" t="s">
        <v>132</v>
      </c>
      <c r="C14" s="30">
        <v>34823</v>
      </c>
      <c r="D14" s="29">
        <v>24.194444444444443</v>
      </c>
    </row>
    <row r="15" spans="2:4" ht="20.25" x14ac:dyDescent="0.2">
      <c r="B15" s="27" t="s">
        <v>133</v>
      </c>
      <c r="C15" s="30">
        <v>34814.800000000003</v>
      </c>
      <c r="D15" s="29">
        <v>24.219444444444445</v>
      </c>
    </row>
    <row r="16" spans="2:4" ht="20.25" x14ac:dyDescent="0.2">
      <c r="B16" s="27" t="s">
        <v>134</v>
      </c>
      <c r="C16" s="28">
        <v>34778</v>
      </c>
      <c r="D16" s="29">
        <v>24.316666666666666</v>
      </c>
    </row>
    <row r="17" spans="2:4" ht="20.25" x14ac:dyDescent="0.2">
      <c r="B17" s="27" t="s">
        <v>135</v>
      </c>
      <c r="C17" s="30">
        <v>34771.199999999997</v>
      </c>
      <c r="D17" s="29">
        <v>24.336111111111112</v>
      </c>
    </row>
    <row r="18" spans="2:4" ht="20.25" x14ac:dyDescent="0.2">
      <c r="B18" s="27" t="s">
        <v>136</v>
      </c>
      <c r="C18" s="28">
        <v>34707.75</v>
      </c>
      <c r="D18" s="29">
        <v>24.516666666666666</v>
      </c>
    </row>
    <row r="19" spans="2:4" ht="20.25" x14ac:dyDescent="0.2">
      <c r="B19" s="27" t="s">
        <v>137</v>
      </c>
      <c r="C19" s="30">
        <v>34629.199999999997</v>
      </c>
      <c r="D19" s="29">
        <v>24.727777777777778</v>
      </c>
    </row>
    <row r="20" spans="2:4" ht="20.25" x14ac:dyDescent="0.2">
      <c r="B20" s="27" t="s">
        <v>138</v>
      </c>
      <c r="C20" s="30">
        <v>34562</v>
      </c>
      <c r="D20" s="29">
        <v>24.911111111111111</v>
      </c>
    </row>
    <row r="21" spans="2:4" ht="20.25" x14ac:dyDescent="0.2">
      <c r="B21" s="27" t="s">
        <v>139</v>
      </c>
      <c r="C21" s="30">
        <v>34464</v>
      </c>
      <c r="D21" s="29">
        <v>25.177777777777777</v>
      </c>
    </row>
    <row r="22" spans="2:4" ht="21" thickBot="1" x14ac:dyDescent="0.25">
      <c r="B22" s="31" t="s">
        <v>140</v>
      </c>
      <c r="C22" s="32">
        <v>35042.430107526881</v>
      </c>
      <c r="D22" s="33">
        <v>23.597222222222221</v>
      </c>
    </row>
  </sheetData>
  <phoneticPr fontId="25" type="noConversion"/>
  <conditionalFormatting pivot="1" sqref="C12:C13 C4 C16 C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4:C15 C17 C5:C6 C8:C11 C19:C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{93DBB8D7-F92F-4CE6-AED3-BDD66A41D99C}</x14:id>
        </ext>
      </extLst>
    </cfRule>
  </conditionalFormatting>
  <conditionalFormatting sqref="D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{BC682B47-0688-4478-A9BF-2E1ACA596BBB}</x14:id>
        </ext>
      </extLst>
    </cfRule>
  </conditionalFormatting>
  <conditionalFormatting pivot="1" sqref="C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{0852A2D0-0EB1-4076-AF82-81CBA12B8933}</x14:id>
        </ext>
      </extLst>
    </cfRule>
  </conditionalFormatting>
  <conditionalFormatting pivot="1" sqref="C4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BB8D7-F92F-4CE6-AED3-BDD66A41D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D4:D21</xm:sqref>
        </x14:conditionalFormatting>
        <x14:conditionalFormatting xmlns:xm="http://schemas.microsoft.com/office/excel/2006/main">
          <x14:cfRule type="dataBar" id="{BC682B47-0688-4478-A9BF-2E1ACA596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0852A2D0-0EB1-4076-AF82-81CBA12B8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49" workbookViewId="0">
      <selection activeCell="D9" sqref="D9"/>
    </sheetView>
  </sheetViews>
  <sheetFormatPr defaultRowHeight="14.25" x14ac:dyDescent="0.2"/>
  <cols>
    <col min="1" max="1" width="15.125" bestFit="1" customWidth="1"/>
    <col min="2" max="2" width="5" bestFit="1" customWidth="1"/>
    <col min="4" max="4" width="13.75" customWidth="1"/>
  </cols>
  <sheetData>
    <row r="1" spans="1:4" s="16" customFormat="1" x14ac:dyDescent="0.2">
      <c r="A1" s="16" t="s">
        <v>68</v>
      </c>
      <c r="B1" s="16" t="s">
        <v>64</v>
      </c>
      <c r="C1" s="16" t="s">
        <v>69</v>
      </c>
      <c r="D1" s="16" t="s">
        <v>65</v>
      </c>
    </row>
    <row r="2" spans="1:4" x14ac:dyDescent="0.2">
      <c r="A2" s="18" t="s">
        <v>29</v>
      </c>
      <c r="B2" s="18">
        <v>2</v>
      </c>
      <c r="C2" s="18" t="s">
        <v>31</v>
      </c>
      <c r="D2" s="18" t="s">
        <v>11</v>
      </c>
    </row>
    <row r="3" spans="1:4" x14ac:dyDescent="0.2">
      <c r="A3" s="18" t="s">
        <v>47</v>
      </c>
      <c r="B3" s="18">
        <v>5</v>
      </c>
      <c r="C3" s="18" t="s">
        <v>81</v>
      </c>
      <c r="D3" s="18" t="s">
        <v>11</v>
      </c>
    </row>
    <row r="4" spans="1:4" x14ac:dyDescent="0.2">
      <c r="A4" s="18" t="s">
        <v>88</v>
      </c>
      <c r="B4" s="18">
        <v>5</v>
      </c>
      <c r="C4" s="18" t="s">
        <v>91</v>
      </c>
      <c r="D4" s="18" t="s">
        <v>11</v>
      </c>
    </row>
    <row r="5" spans="1:4" x14ac:dyDescent="0.2">
      <c r="A5" s="18" t="s">
        <v>92</v>
      </c>
      <c r="B5" s="18">
        <v>2</v>
      </c>
      <c r="C5" s="18" t="s">
        <v>72</v>
      </c>
      <c r="D5" s="18" t="s">
        <v>11</v>
      </c>
    </row>
    <row r="6" spans="1:4" x14ac:dyDescent="0.2">
      <c r="A6" s="18" t="s">
        <v>93</v>
      </c>
      <c r="B6" s="18">
        <v>2</v>
      </c>
      <c r="C6" s="18" t="s">
        <v>95</v>
      </c>
      <c r="D6" s="18" t="s">
        <v>11</v>
      </c>
    </row>
    <row r="7" spans="1:4" x14ac:dyDescent="0.2">
      <c r="A7" s="18" t="s">
        <v>93</v>
      </c>
      <c r="B7" s="18">
        <v>3</v>
      </c>
      <c r="C7" s="18" t="s">
        <v>96</v>
      </c>
      <c r="D7" s="18" t="s">
        <v>11</v>
      </c>
    </row>
    <row r="8" spans="1:4" x14ac:dyDescent="0.2">
      <c r="A8" s="18" t="s">
        <v>24</v>
      </c>
      <c r="B8" s="18">
        <v>1</v>
      </c>
      <c r="C8" s="18" t="s">
        <v>115</v>
      </c>
      <c r="D8" s="18" t="s">
        <v>11</v>
      </c>
    </row>
    <row r="9" spans="1:4" x14ac:dyDescent="0.2">
      <c r="A9" s="18" t="s">
        <v>93</v>
      </c>
      <c r="B9" s="18">
        <v>1</v>
      </c>
      <c r="C9" s="18" t="s">
        <v>94</v>
      </c>
      <c r="D9" s="19">
        <v>36840</v>
      </c>
    </row>
    <row r="10" spans="1:4" x14ac:dyDescent="0.2">
      <c r="A10" s="18" t="s">
        <v>18</v>
      </c>
      <c r="B10" s="18">
        <v>1</v>
      </c>
      <c r="C10" s="18" t="s">
        <v>73</v>
      </c>
      <c r="D10" s="19">
        <v>36797</v>
      </c>
    </row>
    <row r="11" spans="1:4" x14ac:dyDescent="0.2">
      <c r="A11" s="18" t="s">
        <v>18</v>
      </c>
      <c r="B11" s="18">
        <v>1</v>
      </c>
      <c r="C11" s="18" t="s">
        <v>73</v>
      </c>
      <c r="D11" s="19">
        <v>36797</v>
      </c>
    </row>
    <row r="12" spans="1:4" x14ac:dyDescent="0.2">
      <c r="A12" s="18" t="s">
        <v>43</v>
      </c>
      <c r="B12" s="18">
        <v>2</v>
      </c>
      <c r="C12" s="18" t="s">
        <v>44</v>
      </c>
      <c r="D12" s="19">
        <v>36740</v>
      </c>
    </row>
    <row r="13" spans="1:4" x14ac:dyDescent="0.2">
      <c r="A13" s="18" t="s">
        <v>47</v>
      </c>
      <c r="B13" s="18">
        <v>2</v>
      </c>
      <c r="C13" s="18" t="s">
        <v>48</v>
      </c>
      <c r="D13" s="19">
        <v>36545</v>
      </c>
    </row>
    <row r="14" spans="1:4" x14ac:dyDescent="0.2">
      <c r="A14" s="18" t="s">
        <v>37</v>
      </c>
      <c r="B14" s="18">
        <v>1</v>
      </c>
      <c r="C14" s="18" t="s">
        <v>38</v>
      </c>
      <c r="D14" s="19">
        <v>36459</v>
      </c>
    </row>
    <row r="15" spans="1:4" x14ac:dyDescent="0.2">
      <c r="A15" s="18" t="s">
        <v>110</v>
      </c>
      <c r="B15" s="18">
        <v>1</v>
      </c>
      <c r="C15" s="18" t="s">
        <v>111</v>
      </c>
      <c r="D15" s="19">
        <v>36428</v>
      </c>
    </row>
    <row r="16" spans="1:4" x14ac:dyDescent="0.2">
      <c r="A16" s="18" t="s">
        <v>104</v>
      </c>
      <c r="B16" s="18">
        <v>1</v>
      </c>
      <c r="C16" s="18" t="s">
        <v>105</v>
      </c>
      <c r="D16" s="19">
        <v>36380</v>
      </c>
    </row>
    <row r="17" spans="1:4" x14ac:dyDescent="0.2">
      <c r="A17" s="18" t="s">
        <v>82</v>
      </c>
      <c r="B17" s="18">
        <v>1</v>
      </c>
      <c r="C17" s="18" t="s">
        <v>83</v>
      </c>
      <c r="D17" s="19">
        <v>36367</v>
      </c>
    </row>
    <row r="18" spans="1:4" x14ac:dyDescent="0.2">
      <c r="A18" s="18" t="s">
        <v>82</v>
      </c>
      <c r="B18" s="18">
        <v>5</v>
      </c>
      <c r="C18" s="18" t="s">
        <v>87</v>
      </c>
      <c r="D18" s="19">
        <v>36345</v>
      </c>
    </row>
    <row r="19" spans="1:4" x14ac:dyDescent="0.2">
      <c r="A19" s="18" t="s">
        <v>0</v>
      </c>
      <c r="B19" s="18">
        <v>1</v>
      </c>
      <c r="C19" s="18" t="s">
        <v>1</v>
      </c>
      <c r="D19" s="19">
        <v>36275</v>
      </c>
    </row>
    <row r="20" spans="1:4" x14ac:dyDescent="0.2">
      <c r="A20" s="18" t="s">
        <v>0</v>
      </c>
      <c r="B20" s="18">
        <v>1</v>
      </c>
      <c r="C20" s="18" t="s">
        <v>1</v>
      </c>
      <c r="D20" s="19">
        <v>36275</v>
      </c>
    </row>
    <row r="21" spans="1:4" x14ac:dyDescent="0.2">
      <c r="A21" s="18" t="s">
        <v>110</v>
      </c>
      <c r="B21" s="18">
        <v>2</v>
      </c>
      <c r="C21" s="18" t="s">
        <v>112</v>
      </c>
      <c r="D21" s="19">
        <v>36205</v>
      </c>
    </row>
    <row r="22" spans="1:4" x14ac:dyDescent="0.2">
      <c r="A22" s="18" t="s">
        <v>54</v>
      </c>
      <c r="B22" s="18">
        <v>2</v>
      </c>
      <c r="C22" s="18" t="s">
        <v>76</v>
      </c>
      <c r="D22" s="19">
        <v>36204</v>
      </c>
    </row>
    <row r="23" spans="1:4" x14ac:dyDescent="0.2">
      <c r="A23" s="18" t="s">
        <v>104</v>
      </c>
      <c r="B23" s="18">
        <v>4</v>
      </c>
      <c r="C23" s="18" t="s">
        <v>108</v>
      </c>
      <c r="D23" s="19">
        <v>36131</v>
      </c>
    </row>
    <row r="24" spans="1:4" x14ac:dyDescent="0.2">
      <c r="A24" s="18" t="s">
        <v>104</v>
      </c>
      <c r="B24" s="18">
        <v>2</v>
      </c>
      <c r="C24" s="18" t="s">
        <v>106</v>
      </c>
      <c r="D24" s="19">
        <v>36093</v>
      </c>
    </row>
    <row r="25" spans="1:4" x14ac:dyDescent="0.2">
      <c r="A25" s="18" t="s">
        <v>43</v>
      </c>
      <c r="B25" s="18">
        <v>1</v>
      </c>
      <c r="C25" s="18" t="s">
        <v>27</v>
      </c>
      <c r="D25" s="19">
        <v>36060</v>
      </c>
    </row>
    <row r="26" spans="1:4" x14ac:dyDescent="0.2">
      <c r="A26" s="18" t="s">
        <v>13</v>
      </c>
      <c r="B26" s="18">
        <v>3</v>
      </c>
      <c r="C26" s="18" t="s">
        <v>15</v>
      </c>
      <c r="D26" s="19">
        <v>36023</v>
      </c>
    </row>
    <row r="27" spans="1:4" x14ac:dyDescent="0.2">
      <c r="A27" s="18" t="s">
        <v>47</v>
      </c>
      <c r="B27" s="18">
        <v>1</v>
      </c>
      <c r="C27" s="18" t="s">
        <v>80</v>
      </c>
      <c r="D27" s="19">
        <v>36008</v>
      </c>
    </row>
    <row r="28" spans="1:4" x14ac:dyDescent="0.2">
      <c r="A28" s="18" t="s">
        <v>99</v>
      </c>
      <c r="B28" s="18">
        <v>1</v>
      </c>
      <c r="C28" s="18" t="s">
        <v>100</v>
      </c>
      <c r="D28" s="19">
        <v>36007</v>
      </c>
    </row>
    <row r="29" spans="1:4" x14ac:dyDescent="0.2">
      <c r="A29" s="18" t="s">
        <v>93</v>
      </c>
      <c r="B29" s="18">
        <v>4</v>
      </c>
      <c r="C29" s="18" t="s">
        <v>97</v>
      </c>
      <c r="D29" s="19">
        <v>35914</v>
      </c>
    </row>
    <row r="30" spans="1:4" x14ac:dyDescent="0.2">
      <c r="A30" s="18" t="s">
        <v>37</v>
      </c>
      <c r="B30" s="18">
        <v>2</v>
      </c>
      <c r="C30" s="18" t="s">
        <v>39</v>
      </c>
      <c r="D30" s="19">
        <v>35899</v>
      </c>
    </row>
    <row r="31" spans="1:4" x14ac:dyDescent="0.2">
      <c r="A31" s="18" t="s">
        <v>24</v>
      </c>
      <c r="B31" s="18">
        <v>3</v>
      </c>
      <c r="C31" s="18" t="s">
        <v>34</v>
      </c>
      <c r="D31" s="19">
        <v>35898</v>
      </c>
    </row>
    <row r="32" spans="1:4" x14ac:dyDescent="0.2">
      <c r="A32" s="18" t="s">
        <v>82</v>
      </c>
      <c r="B32" s="18">
        <v>3</v>
      </c>
      <c r="C32" s="18" t="s">
        <v>85</v>
      </c>
      <c r="D32" s="19">
        <v>35895</v>
      </c>
    </row>
    <row r="33" spans="1:4" x14ac:dyDescent="0.2">
      <c r="A33" s="18" t="s">
        <v>13</v>
      </c>
      <c r="B33" s="18">
        <v>5</v>
      </c>
      <c r="C33" s="18" t="s">
        <v>17</v>
      </c>
      <c r="D33" s="19">
        <v>35704</v>
      </c>
    </row>
    <row r="34" spans="1:4" x14ac:dyDescent="0.2">
      <c r="A34" s="18" t="s">
        <v>0</v>
      </c>
      <c r="B34" s="18">
        <v>2</v>
      </c>
      <c r="C34" s="18" t="s">
        <v>2</v>
      </c>
      <c r="D34" s="19">
        <v>35677</v>
      </c>
    </row>
    <row r="35" spans="1:4" x14ac:dyDescent="0.2">
      <c r="A35" s="18" t="s">
        <v>0</v>
      </c>
      <c r="B35" s="18">
        <v>2</v>
      </c>
      <c r="C35" s="18" t="s">
        <v>2</v>
      </c>
      <c r="D35" s="19">
        <v>35677</v>
      </c>
    </row>
    <row r="36" spans="1:4" x14ac:dyDescent="0.2">
      <c r="A36" s="18" t="s">
        <v>18</v>
      </c>
      <c r="B36" s="18">
        <v>3</v>
      </c>
      <c r="C36" s="18" t="s">
        <v>59</v>
      </c>
      <c r="D36" s="19">
        <v>35647</v>
      </c>
    </row>
    <row r="37" spans="1:4" x14ac:dyDescent="0.2">
      <c r="A37" s="18" t="s">
        <v>18</v>
      </c>
      <c r="B37" s="18">
        <v>3</v>
      </c>
      <c r="C37" s="18" t="s">
        <v>59</v>
      </c>
      <c r="D37" s="19">
        <v>35647</v>
      </c>
    </row>
    <row r="38" spans="1:4" x14ac:dyDescent="0.2">
      <c r="A38" s="18" t="s">
        <v>47</v>
      </c>
      <c r="B38" s="18">
        <v>4</v>
      </c>
      <c r="C38" s="18" t="s">
        <v>49</v>
      </c>
      <c r="D38" s="19">
        <v>35615</v>
      </c>
    </row>
    <row r="39" spans="1:4" x14ac:dyDescent="0.2">
      <c r="A39" s="18" t="s">
        <v>6</v>
      </c>
      <c r="B39" s="18">
        <v>1</v>
      </c>
      <c r="C39" s="18" t="s">
        <v>8</v>
      </c>
      <c r="D39" s="19">
        <v>35601</v>
      </c>
    </row>
    <row r="40" spans="1:4" x14ac:dyDescent="0.2">
      <c r="A40" s="18" t="s">
        <v>104</v>
      </c>
      <c r="B40" s="18">
        <v>5</v>
      </c>
      <c r="C40" s="18" t="s">
        <v>109</v>
      </c>
      <c r="D40" s="19">
        <v>35566</v>
      </c>
    </row>
    <row r="41" spans="1:4" x14ac:dyDescent="0.2">
      <c r="A41" s="18" t="s">
        <v>29</v>
      </c>
      <c r="B41" s="18">
        <v>5</v>
      </c>
      <c r="C41" s="18" t="s">
        <v>75</v>
      </c>
      <c r="D41" s="19">
        <v>35561</v>
      </c>
    </row>
    <row r="42" spans="1:4" x14ac:dyDescent="0.2">
      <c r="A42" s="18" t="s">
        <v>78</v>
      </c>
      <c r="B42" s="18">
        <v>3</v>
      </c>
      <c r="C42" s="18">
        <v>33</v>
      </c>
      <c r="D42" s="19">
        <v>35537</v>
      </c>
    </row>
    <row r="43" spans="1:4" x14ac:dyDescent="0.2">
      <c r="A43" s="18" t="s">
        <v>13</v>
      </c>
      <c r="B43" s="18">
        <v>1</v>
      </c>
      <c r="C43" s="18" t="s">
        <v>14</v>
      </c>
      <c r="D43" s="19">
        <v>35527</v>
      </c>
    </row>
    <row r="44" spans="1:4" x14ac:dyDescent="0.2">
      <c r="A44" s="18" t="s">
        <v>92</v>
      </c>
      <c r="B44" s="18">
        <v>1</v>
      </c>
      <c r="C44" s="18" t="s">
        <v>51</v>
      </c>
      <c r="D44" s="19">
        <v>35523</v>
      </c>
    </row>
    <row r="45" spans="1:4" x14ac:dyDescent="0.2">
      <c r="A45" s="18" t="s">
        <v>110</v>
      </c>
      <c r="B45" s="18">
        <v>3</v>
      </c>
      <c r="C45" s="18" t="s">
        <v>113</v>
      </c>
      <c r="D45" s="19">
        <v>35499</v>
      </c>
    </row>
    <row r="46" spans="1:4" x14ac:dyDescent="0.2">
      <c r="A46" s="18" t="s">
        <v>93</v>
      </c>
      <c r="B46" s="18">
        <v>5</v>
      </c>
      <c r="C46" s="18" t="s">
        <v>98</v>
      </c>
      <c r="D46" s="19">
        <v>35403</v>
      </c>
    </row>
    <row r="47" spans="1:4" x14ac:dyDescent="0.2">
      <c r="A47" s="18" t="s">
        <v>29</v>
      </c>
      <c r="B47" s="18">
        <v>3</v>
      </c>
      <c r="C47" s="18" t="s">
        <v>36</v>
      </c>
      <c r="D47" s="19">
        <v>35384</v>
      </c>
    </row>
    <row r="48" spans="1:4" x14ac:dyDescent="0.2">
      <c r="A48" s="18" t="s">
        <v>47</v>
      </c>
      <c r="B48" s="18">
        <v>3</v>
      </c>
      <c r="C48" s="18" t="s">
        <v>50</v>
      </c>
      <c r="D48" s="19">
        <v>35329</v>
      </c>
    </row>
    <row r="49" spans="1:4" x14ac:dyDescent="0.2">
      <c r="A49" s="18" t="s">
        <v>29</v>
      </c>
      <c r="B49" s="18">
        <v>4</v>
      </c>
      <c r="C49" s="18" t="s">
        <v>74</v>
      </c>
      <c r="D49" s="19">
        <v>35274</v>
      </c>
    </row>
    <row r="50" spans="1:4" x14ac:dyDescent="0.2">
      <c r="A50" s="18" t="s">
        <v>54</v>
      </c>
      <c r="B50" s="18">
        <v>4</v>
      </c>
      <c r="C50" s="18" t="s">
        <v>57</v>
      </c>
      <c r="D50" s="19">
        <v>35259</v>
      </c>
    </row>
    <row r="51" spans="1:4" x14ac:dyDescent="0.2">
      <c r="A51" s="18" t="s">
        <v>54</v>
      </c>
      <c r="B51" s="18">
        <v>1</v>
      </c>
      <c r="C51" s="18" t="s">
        <v>55</v>
      </c>
      <c r="D51" s="19">
        <v>35247</v>
      </c>
    </row>
    <row r="52" spans="1:4" x14ac:dyDescent="0.2">
      <c r="A52" s="18" t="s">
        <v>29</v>
      </c>
      <c r="B52" s="18">
        <v>1</v>
      </c>
      <c r="C52" s="18" t="s">
        <v>30</v>
      </c>
      <c r="D52" s="19">
        <v>35243</v>
      </c>
    </row>
    <row r="53" spans="1:4" x14ac:dyDescent="0.2">
      <c r="A53" s="18" t="s">
        <v>18</v>
      </c>
      <c r="B53" s="18">
        <v>2</v>
      </c>
      <c r="C53" s="18" t="s">
        <v>20</v>
      </c>
      <c r="D53" s="19">
        <v>35219</v>
      </c>
    </row>
    <row r="54" spans="1:4" x14ac:dyDescent="0.2">
      <c r="A54" s="18" t="s">
        <v>18</v>
      </c>
      <c r="B54" s="18">
        <v>2</v>
      </c>
      <c r="C54" s="18" t="s">
        <v>20</v>
      </c>
      <c r="D54" s="19">
        <v>35219</v>
      </c>
    </row>
    <row r="55" spans="1:4" x14ac:dyDescent="0.2">
      <c r="A55" s="18" t="s">
        <v>88</v>
      </c>
      <c r="B55" s="18">
        <v>2</v>
      </c>
      <c r="C55" s="18" t="s">
        <v>90</v>
      </c>
      <c r="D55" s="19">
        <v>35178</v>
      </c>
    </row>
    <row r="56" spans="1:4" x14ac:dyDescent="0.2">
      <c r="A56" s="18" t="s">
        <v>13</v>
      </c>
      <c r="B56" s="18">
        <v>2</v>
      </c>
      <c r="C56" s="18" t="s">
        <v>71</v>
      </c>
      <c r="D56" s="19">
        <v>35049</v>
      </c>
    </row>
    <row r="57" spans="1:4" x14ac:dyDescent="0.2">
      <c r="A57" s="18" t="s">
        <v>88</v>
      </c>
      <c r="B57" s="18">
        <v>3</v>
      </c>
      <c r="C57" s="18" t="s">
        <v>32</v>
      </c>
      <c r="D57" s="19">
        <v>35040</v>
      </c>
    </row>
    <row r="58" spans="1:4" x14ac:dyDescent="0.2">
      <c r="A58" s="18" t="s">
        <v>92</v>
      </c>
      <c r="B58" s="18">
        <v>4</v>
      </c>
      <c r="C58" s="18" t="s">
        <v>53</v>
      </c>
      <c r="D58" s="19">
        <v>35031</v>
      </c>
    </row>
    <row r="59" spans="1:4" x14ac:dyDescent="0.2">
      <c r="A59" s="18" t="s">
        <v>24</v>
      </c>
      <c r="B59" s="18">
        <v>4</v>
      </c>
      <c r="C59" s="18" t="s">
        <v>116</v>
      </c>
      <c r="D59" s="19">
        <v>35018</v>
      </c>
    </row>
    <row r="60" spans="1:4" x14ac:dyDescent="0.2">
      <c r="A60" s="18" t="s">
        <v>82</v>
      </c>
      <c r="B60" s="18">
        <v>2</v>
      </c>
      <c r="C60" s="18" t="s">
        <v>84</v>
      </c>
      <c r="D60" s="19">
        <v>34969</v>
      </c>
    </row>
    <row r="61" spans="1:4" x14ac:dyDescent="0.2">
      <c r="A61" s="18" t="s">
        <v>99</v>
      </c>
      <c r="B61" s="18">
        <v>4</v>
      </c>
      <c r="C61" s="18" t="s">
        <v>102</v>
      </c>
      <c r="D61" s="19">
        <v>34873</v>
      </c>
    </row>
    <row r="62" spans="1:4" x14ac:dyDescent="0.2">
      <c r="A62" s="18" t="s">
        <v>6</v>
      </c>
      <c r="B62" s="18">
        <v>4</v>
      </c>
      <c r="C62" s="18" t="s">
        <v>10</v>
      </c>
      <c r="D62" s="19">
        <v>34867</v>
      </c>
    </row>
    <row r="63" spans="1:4" x14ac:dyDescent="0.2">
      <c r="A63" s="18" t="s">
        <v>78</v>
      </c>
      <c r="B63" s="18">
        <v>4</v>
      </c>
      <c r="C63" s="18" t="s">
        <v>79</v>
      </c>
      <c r="D63" s="19">
        <v>34862</v>
      </c>
    </row>
    <row r="64" spans="1:4" x14ac:dyDescent="0.2">
      <c r="A64" s="18" t="s">
        <v>92</v>
      </c>
      <c r="B64" s="18">
        <v>3</v>
      </c>
      <c r="C64" s="18" t="s">
        <v>52</v>
      </c>
      <c r="D64" s="19">
        <v>34822</v>
      </c>
    </row>
    <row r="65" spans="1:4" x14ac:dyDescent="0.2">
      <c r="A65" s="18" t="s">
        <v>99</v>
      </c>
      <c r="B65" s="18">
        <v>3</v>
      </c>
      <c r="C65" s="18" t="s">
        <v>101</v>
      </c>
      <c r="D65" s="19">
        <v>34816</v>
      </c>
    </row>
    <row r="66" spans="1:4" x14ac:dyDescent="0.2">
      <c r="A66" s="18" t="s">
        <v>6</v>
      </c>
      <c r="B66" s="18">
        <v>2</v>
      </c>
      <c r="C66" s="18" t="s">
        <v>61</v>
      </c>
      <c r="D66" s="19">
        <v>34764</v>
      </c>
    </row>
    <row r="67" spans="1:4" x14ac:dyDescent="0.2">
      <c r="A67" s="18" t="s">
        <v>99</v>
      </c>
      <c r="B67" s="18">
        <v>2</v>
      </c>
      <c r="C67" s="18" t="s">
        <v>7</v>
      </c>
      <c r="D67" s="19">
        <v>34761</v>
      </c>
    </row>
    <row r="68" spans="1:4" x14ac:dyDescent="0.2">
      <c r="A68" s="18" t="s">
        <v>13</v>
      </c>
      <c r="B68" s="18">
        <v>4</v>
      </c>
      <c r="C68" s="18" t="s">
        <v>16</v>
      </c>
      <c r="D68" s="19">
        <v>34742</v>
      </c>
    </row>
    <row r="69" spans="1:4" x14ac:dyDescent="0.2">
      <c r="A69" s="18" t="s">
        <v>24</v>
      </c>
      <c r="B69" s="18">
        <v>2</v>
      </c>
      <c r="C69" s="18" t="s">
        <v>25</v>
      </c>
      <c r="D69" s="19">
        <v>34742</v>
      </c>
    </row>
    <row r="70" spans="1:4" x14ac:dyDescent="0.2">
      <c r="A70" s="18" t="s">
        <v>6</v>
      </c>
      <c r="B70" s="18">
        <v>3</v>
      </c>
      <c r="C70" s="18" t="s">
        <v>9</v>
      </c>
      <c r="D70" s="19">
        <v>34719</v>
      </c>
    </row>
    <row r="71" spans="1:4" x14ac:dyDescent="0.2">
      <c r="A71" s="18" t="s">
        <v>104</v>
      </c>
      <c r="B71" s="18">
        <v>3</v>
      </c>
      <c r="C71" s="18" t="s">
        <v>107</v>
      </c>
      <c r="D71" s="19">
        <v>34704</v>
      </c>
    </row>
    <row r="72" spans="1:4" x14ac:dyDescent="0.2">
      <c r="A72" s="18" t="s">
        <v>43</v>
      </c>
      <c r="B72" s="18">
        <v>4</v>
      </c>
      <c r="C72" s="18" t="s">
        <v>45</v>
      </c>
      <c r="D72" s="19">
        <v>34644</v>
      </c>
    </row>
    <row r="73" spans="1:4" x14ac:dyDescent="0.2">
      <c r="A73" s="18" t="s">
        <v>18</v>
      </c>
      <c r="B73" s="18">
        <v>4</v>
      </c>
      <c r="C73" s="18" t="s">
        <v>22</v>
      </c>
      <c r="D73" s="19">
        <v>34624</v>
      </c>
    </row>
    <row r="74" spans="1:4" x14ac:dyDescent="0.2">
      <c r="A74" s="18" t="s">
        <v>18</v>
      </c>
      <c r="B74" s="18">
        <v>4</v>
      </c>
      <c r="C74" s="18" t="s">
        <v>22</v>
      </c>
      <c r="D74" s="19">
        <v>34624</v>
      </c>
    </row>
    <row r="75" spans="1:4" x14ac:dyDescent="0.2">
      <c r="A75" s="18" t="s">
        <v>82</v>
      </c>
      <c r="B75" s="18">
        <v>4</v>
      </c>
      <c r="C75" s="18" t="s">
        <v>86</v>
      </c>
      <c r="D75" s="19">
        <v>34503</v>
      </c>
    </row>
    <row r="76" spans="1:4" x14ac:dyDescent="0.2">
      <c r="A76" s="18" t="s">
        <v>110</v>
      </c>
      <c r="B76" s="18">
        <v>5</v>
      </c>
      <c r="C76" s="18" t="s">
        <v>114</v>
      </c>
      <c r="D76" s="19">
        <v>34491</v>
      </c>
    </row>
    <row r="77" spans="1:4" x14ac:dyDescent="0.2">
      <c r="A77" s="18" t="s">
        <v>78</v>
      </c>
      <c r="B77" s="18">
        <v>1</v>
      </c>
      <c r="C77" s="18" t="s">
        <v>19</v>
      </c>
      <c r="D77" s="19">
        <v>34353</v>
      </c>
    </row>
    <row r="78" spans="1:4" x14ac:dyDescent="0.2">
      <c r="A78" s="18" t="s">
        <v>0</v>
      </c>
      <c r="B78" s="18">
        <v>4</v>
      </c>
      <c r="C78" s="18" t="s">
        <v>4</v>
      </c>
      <c r="D78" s="19">
        <v>34317</v>
      </c>
    </row>
    <row r="79" spans="1:4" x14ac:dyDescent="0.2">
      <c r="A79" s="18" t="s">
        <v>0</v>
      </c>
      <c r="B79" s="18">
        <v>4</v>
      </c>
      <c r="C79" s="18" t="s">
        <v>4</v>
      </c>
      <c r="D79" s="19">
        <v>34317</v>
      </c>
    </row>
    <row r="80" spans="1:4" x14ac:dyDescent="0.2">
      <c r="A80" s="18" t="s">
        <v>37</v>
      </c>
      <c r="B80" s="18">
        <v>5</v>
      </c>
      <c r="C80" s="18" t="s">
        <v>42</v>
      </c>
      <c r="D80" s="19">
        <v>34250</v>
      </c>
    </row>
    <row r="81" spans="1:4" x14ac:dyDescent="0.2">
      <c r="A81" s="18" t="s">
        <v>43</v>
      </c>
      <c r="B81" s="18">
        <v>5</v>
      </c>
      <c r="C81" s="18" t="s">
        <v>77</v>
      </c>
      <c r="D81" s="19">
        <v>34162</v>
      </c>
    </row>
    <row r="82" spans="1:4" x14ac:dyDescent="0.2">
      <c r="A82" s="18" t="s">
        <v>88</v>
      </c>
      <c r="B82" s="18">
        <v>1</v>
      </c>
      <c r="C82" s="18" t="s">
        <v>89</v>
      </c>
      <c r="D82" s="19">
        <v>34115</v>
      </c>
    </row>
    <row r="83" spans="1:4" x14ac:dyDescent="0.2">
      <c r="A83" s="18" t="s">
        <v>54</v>
      </c>
      <c r="B83" s="18">
        <v>5</v>
      </c>
      <c r="C83" s="18" t="s">
        <v>58</v>
      </c>
      <c r="D83" s="19">
        <v>34037</v>
      </c>
    </row>
    <row r="84" spans="1:4" x14ac:dyDescent="0.2">
      <c r="A84" s="18" t="s">
        <v>78</v>
      </c>
      <c r="B84" s="18">
        <v>2</v>
      </c>
      <c r="C84" s="18" t="s">
        <v>21</v>
      </c>
      <c r="D84" s="19">
        <v>34024</v>
      </c>
    </row>
    <row r="85" spans="1:4" x14ac:dyDescent="0.2">
      <c r="A85" s="18" t="s">
        <v>88</v>
      </c>
      <c r="B85" s="18">
        <v>4</v>
      </c>
      <c r="C85" s="18" t="s">
        <v>35</v>
      </c>
      <c r="D85" s="19">
        <v>33915</v>
      </c>
    </row>
    <row r="86" spans="1:4" x14ac:dyDescent="0.2">
      <c r="A86" s="18" t="s">
        <v>6</v>
      </c>
      <c r="B86" s="18">
        <v>5</v>
      </c>
      <c r="C86" s="18" t="s">
        <v>12</v>
      </c>
      <c r="D86" s="19">
        <v>33905</v>
      </c>
    </row>
    <row r="87" spans="1:4" x14ac:dyDescent="0.2">
      <c r="A87" s="18" t="s">
        <v>0</v>
      </c>
      <c r="B87" s="18">
        <v>3</v>
      </c>
      <c r="C87" s="18" t="s">
        <v>3</v>
      </c>
      <c r="D87" s="19">
        <v>33785</v>
      </c>
    </row>
    <row r="88" spans="1:4" x14ac:dyDescent="0.2">
      <c r="A88" s="18" t="s">
        <v>0</v>
      </c>
      <c r="B88" s="18">
        <v>3</v>
      </c>
      <c r="C88" s="18" t="s">
        <v>3</v>
      </c>
      <c r="D88" s="19">
        <v>33785</v>
      </c>
    </row>
    <row r="89" spans="1:4" x14ac:dyDescent="0.2">
      <c r="A89" s="18" t="s">
        <v>37</v>
      </c>
      <c r="B89" s="18">
        <v>3</v>
      </c>
      <c r="C89" s="18" t="s">
        <v>40</v>
      </c>
      <c r="D89" s="19">
        <v>33735</v>
      </c>
    </row>
    <row r="90" spans="1:4" x14ac:dyDescent="0.2">
      <c r="A90" s="18" t="s">
        <v>37</v>
      </c>
      <c r="B90" s="18">
        <v>4</v>
      </c>
      <c r="C90" s="18" t="s">
        <v>41</v>
      </c>
      <c r="D90" s="19">
        <v>33731</v>
      </c>
    </row>
    <row r="91" spans="1:4" x14ac:dyDescent="0.2">
      <c r="A91" s="18" t="s">
        <v>54</v>
      </c>
      <c r="B91" s="18">
        <v>3</v>
      </c>
      <c r="C91" s="18" t="s">
        <v>56</v>
      </c>
      <c r="D91" s="19">
        <v>33695</v>
      </c>
    </row>
    <row r="92" spans="1:4" x14ac:dyDescent="0.2">
      <c r="A92" s="18" t="s">
        <v>24</v>
      </c>
      <c r="B92" s="18">
        <v>5</v>
      </c>
      <c r="C92" s="18" t="s">
        <v>28</v>
      </c>
      <c r="D92" s="19">
        <v>33634</v>
      </c>
    </row>
    <row r="93" spans="1:4" x14ac:dyDescent="0.2">
      <c r="A93" s="18" t="s">
        <v>78</v>
      </c>
      <c r="B93" s="18">
        <v>5</v>
      </c>
      <c r="C93" s="18" t="s">
        <v>60</v>
      </c>
      <c r="D93" s="19">
        <v>33544</v>
      </c>
    </row>
    <row r="94" spans="1:4" x14ac:dyDescent="0.2">
      <c r="A94" s="18" t="s">
        <v>92</v>
      </c>
      <c r="B94" s="18">
        <v>5</v>
      </c>
      <c r="C94" s="18" t="s">
        <v>46</v>
      </c>
      <c r="D94" s="19">
        <v>33455</v>
      </c>
    </row>
    <row r="95" spans="1:4" x14ac:dyDescent="0.2">
      <c r="A95" s="18" t="s">
        <v>99</v>
      </c>
      <c r="B95" s="18">
        <v>5</v>
      </c>
      <c r="C95" s="18" t="s">
        <v>103</v>
      </c>
      <c r="D95" s="19">
        <v>33433</v>
      </c>
    </row>
    <row r="96" spans="1:4" x14ac:dyDescent="0.2">
      <c r="A96" s="18" t="s">
        <v>0</v>
      </c>
      <c r="B96" s="18">
        <v>5</v>
      </c>
      <c r="C96" s="18" t="s">
        <v>5</v>
      </c>
      <c r="D96" s="19">
        <v>33092</v>
      </c>
    </row>
    <row r="97" spans="1:4" x14ac:dyDescent="0.2">
      <c r="A97" s="18" t="s">
        <v>0</v>
      </c>
      <c r="B97" s="18">
        <v>5</v>
      </c>
      <c r="C97" s="18" t="s">
        <v>5</v>
      </c>
      <c r="D97" s="19">
        <v>33092</v>
      </c>
    </row>
    <row r="98" spans="1:4" x14ac:dyDescent="0.2">
      <c r="A98" s="18" t="s">
        <v>43</v>
      </c>
      <c r="B98" s="18">
        <v>3</v>
      </c>
      <c r="C98" s="18" t="s">
        <v>26</v>
      </c>
      <c r="D98" s="19">
        <v>33041</v>
      </c>
    </row>
    <row r="99" spans="1:4" x14ac:dyDescent="0.2">
      <c r="A99" s="18" t="s">
        <v>18</v>
      </c>
      <c r="B99" s="18">
        <v>5</v>
      </c>
      <c r="C99" s="18" t="s">
        <v>23</v>
      </c>
      <c r="D99" s="19">
        <v>32938</v>
      </c>
    </row>
    <row r="100" spans="1:4" x14ac:dyDescent="0.2">
      <c r="A100" s="18" t="s">
        <v>18</v>
      </c>
      <c r="B100" s="18">
        <v>5</v>
      </c>
      <c r="C100" s="18" t="s">
        <v>23</v>
      </c>
      <c r="D100" s="19">
        <v>32938</v>
      </c>
    </row>
    <row r="101" spans="1:4" x14ac:dyDescent="0.2">
      <c r="A101" s="18" t="s">
        <v>110</v>
      </c>
      <c r="B101" s="18">
        <v>4</v>
      </c>
      <c r="C101" s="18" t="s">
        <v>33</v>
      </c>
      <c r="D101" s="19">
        <v>32867</v>
      </c>
    </row>
  </sheetData>
  <sortState ref="A2:D101">
    <sortCondition descending="1" ref="D6"/>
  </sortState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2"/>
  <sheetViews>
    <sheetView workbookViewId="0">
      <selection activeCell="A3" sqref="A3"/>
    </sheetView>
  </sheetViews>
  <sheetFormatPr defaultRowHeight="14.25" x14ac:dyDescent="0.2"/>
  <cols>
    <col min="1" max="1" width="19.125" customWidth="1"/>
    <col min="2" max="2" width="20" customWidth="1"/>
  </cols>
  <sheetData>
    <row r="4" spans="1:2" x14ac:dyDescent="0.2">
      <c r="A4" s="3"/>
      <c r="B4" s="20"/>
    </row>
    <row r="5" spans="1:2" x14ac:dyDescent="0.2">
      <c r="A5" s="3"/>
      <c r="B5" s="20"/>
    </row>
    <row r="6" spans="1:2" x14ac:dyDescent="0.2">
      <c r="A6" s="3"/>
      <c r="B6" s="20"/>
    </row>
    <row r="7" spans="1:2" x14ac:dyDescent="0.2">
      <c r="A7" s="3"/>
      <c r="B7" s="20"/>
    </row>
    <row r="8" spans="1:2" x14ac:dyDescent="0.2">
      <c r="A8" s="3"/>
      <c r="B8" s="20"/>
    </row>
    <row r="9" spans="1:2" x14ac:dyDescent="0.2">
      <c r="A9" s="3"/>
      <c r="B9" s="20"/>
    </row>
    <row r="10" spans="1:2" x14ac:dyDescent="0.2">
      <c r="A10" s="3"/>
      <c r="B10" s="20"/>
    </row>
    <row r="11" spans="1:2" x14ac:dyDescent="0.2">
      <c r="A11" s="3"/>
      <c r="B11" s="20"/>
    </row>
    <row r="12" spans="1:2" x14ac:dyDescent="0.2">
      <c r="A12" s="3"/>
      <c r="B12" s="20"/>
    </row>
    <row r="13" spans="1:2" x14ac:dyDescent="0.2">
      <c r="A13" s="3"/>
      <c r="B13" s="20"/>
    </row>
    <row r="14" spans="1:2" x14ac:dyDescent="0.2">
      <c r="A14" s="3"/>
      <c r="B14" s="20"/>
    </row>
    <row r="15" spans="1:2" x14ac:dyDescent="0.2">
      <c r="A15" s="3"/>
      <c r="B15" s="20"/>
    </row>
    <row r="16" spans="1:2" x14ac:dyDescent="0.2">
      <c r="A16" s="3"/>
      <c r="B16" s="20"/>
    </row>
    <row r="17" spans="1:2" x14ac:dyDescent="0.2">
      <c r="A17" s="3"/>
      <c r="B17" s="20"/>
    </row>
    <row r="18" spans="1:2" x14ac:dyDescent="0.2">
      <c r="A18" s="3"/>
      <c r="B18" s="20"/>
    </row>
    <row r="19" spans="1:2" x14ac:dyDescent="0.2">
      <c r="A19" s="3"/>
      <c r="B19" s="20"/>
    </row>
    <row r="20" spans="1:2" x14ac:dyDescent="0.2">
      <c r="A20" s="3"/>
      <c r="B20" s="20"/>
    </row>
    <row r="21" spans="1:2" x14ac:dyDescent="0.2">
      <c r="A21" s="3"/>
      <c r="B21" s="20"/>
    </row>
    <row r="22" spans="1:2" x14ac:dyDescent="0.2">
      <c r="A22" s="3"/>
      <c r="B22" s="20"/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4" sqref="G14"/>
    </sheetView>
  </sheetViews>
  <sheetFormatPr defaultRowHeight="14.25" x14ac:dyDescent="0.2"/>
  <cols>
    <col min="1" max="1" width="9.125" customWidth="1"/>
    <col min="2" max="2" width="13.75" customWidth="1"/>
    <col min="5" max="5" width="10" customWidth="1"/>
    <col min="6" max="6" width="19.75" customWidth="1"/>
    <col min="7" max="7" width="45" customWidth="1"/>
    <col min="9" max="9" width="32" bestFit="1" customWidth="1"/>
    <col min="10" max="10" width="17.25" customWidth="1"/>
    <col min="11" max="11" width="25.5" customWidth="1"/>
  </cols>
  <sheetData>
    <row r="1" spans="1:7" ht="15" thickBot="1" x14ac:dyDescent="0.25"/>
    <row r="2" spans="1:7" ht="33" x14ac:dyDescent="0.45">
      <c r="E2" s="7" t="s">
        <v>117</v>
      </c>
      <c r="F2" s="8"/>
      <c r="G2" s="9"/>
    </row>
    <row r="3" spans="1:7" x14ac:dyDescent="0.2">
      <c r="A3" s="2" t="s">
        <v>62</v>
      </c>
      <c r="B3" t="s">
        <v>70</v>
      </c>
      <c r="E3" s="10" t="s">
        <v>64</v>
      </c>
      <c r="F3" s="5" t="s">
        <v>65</v>
      </c>
      <c r="G3" s="11" t="s">
        <v>66</v>
      </c>
    </row>
    <row r="4" spans="1:7" ht="23.25" x14ac:dyDescent="0.2">
      <c r="A4" s="3">
        <v>1</v>
      </c>
      <c r="B4" s="4">
        <v>35910.631578947367</v>
      </c>
      <c r="E4" s="12">
        <v>1</v>
      </c>
      <c r="F4" s="6">
        <f>GETPIVOTDATA("DOB",$A$3,"Pos.",1)</f>
        <v>35910.631578947367</v>
      </c>
      <c r="G4" s="13">
        <f ca="1">YEARFRAC(F4, TODAY())</f>
        <v>21.219444444444445</v>
      </c>
    </row>
    <row r="5" spans="1:7" ht="23.25" x14ac:dyDescent="0.2">
      <c r="A5" s="3">
        <v>2</v>
      </c>
      <c r="B5" s="4">
        <v>35468.529411764706</v>
      </c>
      <c r="E5" s="12">
        <v>2</v>
      </c>
      <c r="F5" s="6">
        <f>GETPIVOTDATA("DOB",$A$3,"Pos.",2)</f>
        <v>35468.529411764706</v>
      </c>
      <c r="G5" s="13">
        <f ca="1">YEARFRAC(F5, TODAY())</f>
        <v>22.43611111111111</v>
      </c>
    </row>
    <row r="6" spans="1:7" ht="23.25" x14ac:dyDescent="0.2">
      <c r="A6" s="3">
        <v>3</v>
      </c>
      <c r="B6" s="4">
        <v>34894.789473684214</v>
      </c>
      <c r="E6" s="12">
        <v>3</v>
      </c>
      <c r="F6" s="6">
        <f>GETPIVOTDATA("DOB",$A$3,"Pos.",3)</f>
        <v>34894.789473684214</v>
      </c>
      <c r="G6" s="13">
        <f ca="1">YEARFRAC(F6, TODAY())</f>
        <v>24</v>
      </c>
    </row>
    <row r="7" spans="1:7" ht="23.25" x14ac:dyDescent="0.2">
      <c r="A7" s="3">
        <v>4</v>
      </c>
      <c r="B7" s="4">
        <v>34756.400000000001</v>
      </c>
      <c r="E7" s="12">
        <v>4</v>
      </c>
      <c r="F7" s="6">
        <f>GETPIVOTDATA("DOB",$A$3,"Pos.",4)</f>
        <v>34756.400000000001</v>
      </c>
      <c r="G7" s="13">
        <f ca="1">YEARFRAC(F7, TODAY())</f>
        <v>24.383333333333333</v>
      </c>
    </row>
    <row r="8" spans="1:7" ht="23.25" x14ac:dyDescent="0.2">
      <c r="A8" s="3">
        <v>5</v>
      </c>
      <c r="B8" s="4">
        <v>34197.222222222219</v>
      </c>
      <c r="E8" s="12">
        <v>5</v>
      </c>
      <c r="F8" s="6">
        <f>GETPIVOTDATA("DOB",$A$3,"Pos.",5)</f>
        <v>34197.222222222219</v>
      </c>
      <c r="G8" s="13">
        <f ca="1">YEARFRAC(F8, TODAY())</f>
        <v>25.911111111111111</v>
      </c>
    </row>
    <row r="9" spans="1:7" ht="24" thickBot="1" x14ac:dyDescent="0.25">
      <c r="A9" s="3" t="s">
        <v>63</v>
      </c>
      <c r="B9" s="4">
        <v>35042.430107526881</v>
      </c>
      <c r="E9" s="14" t="s">
        <v>67</v>
      </c>
      <c r="F9" s="17">
        <f>GETPIVOTDATA("DOB",$A$3)</f>
        <v>35042.430107526881</v>
      </c>
      <c r="G9" s="15">
        <f ca="1">YEARFRAC(F9, TODAY())</f>
        <v>23.597222222222221</v>
      </c>
    </row>
  </sheetData>
  <phoneticPr fontId="25" type="noConversion"/>
  <conditionalFormatting sqref="G4:G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{258CC015-BCF8-4A04-ACD0-3AE46DAB68E8}</x14:id>
        </ext>
      </extLst>
    </cfRule>
  </conditionalFormatting>
  <conditionalFormatting sqref="F4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8CC015-BCF8-4A04-ACD0-3AE46DAB6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list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fireattack</cp:lastModifiedBy>
  <dcterms:created xsi:type="dcterms:W3CDTF">2018-07-07T20:35:42Z</dcterms:created>
  <dcterms:modified xsi:type="dcterms:W3CDTF">2019-07-15T03:52:07Z</dcterms:modified>
</cp:coreProperties>
</file>