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sync\code\python\ti_player_age\results\"/>
    </mc:Choice>
  </mc:AlternateContent>
  <bookViews>
    <workbookView xWindow="0" yWindow="0" windowWidth="28800" windowHeight="12210" activeTab="1"/>
  </bookViews>
  <sheets>
    <sheet name="Sheet3" sheetId="4" r:id="rId1"/>
    <sheet name="output_2018" sheetId="1" r:id="rId2"/>
    <sheet name="Sheet1" sheetId="2" r:id="rId3"/>
  </sheets>
  <calcPr calcId="162913"/>
  <pivotCaches>
    <pivotCache cacheId="0" r:id="rId4"/>
  </pivotCaches>
</workbook>
</file>

<file path=xl/calcChain.xml><?xml version="1.0" encoding="utf-8"?>
<calcChain xmlns="http://schemas.openxmlformats.org/spreadsheetml/2006/main">
  <c r="F18" i="4" l="1"/>
  <c r="F17" i="4"/>
  <c r="F16" i="4"/>
  <c r="F15" i="4"/>
  <c r="F14" i="4"/>
  <c r="F13" i="4"/>
  <c r="G15" i="4" l="1"/>
  <c r="G17" i="4"/>
  <c r="G16" i="4"/>
  <c r="G18" i="4"/>
  <c r="G14" i="4"/>
  <c r="G13" i="4"/>
</calcChain>
</file>

<file path=xl/sharedStrings.xml><?xml version="1.0" encoding="utf-8"?>
<sst xmlns="http://schemas.openxmlformats.org/spreadsheetml/2006/main" count="208" uniqueCount="118">
  <si>
    <t>Virtus.pro</t>
  </si>
  <si>
    <t>RAMZES666</t>
  </si>
  <si>
    <t>Noone</t>
  </si>
  <si>
    <t>9pasha</t>
  </si>
  <si>
    <t>RodjER</t>
  </si>
  <si>
    <t>Solo</t>
  </si>
  <si>
    <t>Team Liquid</t>
  </si>
  <si>
    <t>MATUMBAMAN</t>
  </si>
  <si>
    <t>Miracle-</t>
  </si>
  <si>
    <t>MinD ContRoL</t>
  </si>
  <si>
    <t>GH</t>
  </si>
  <si>
    <t>N/A</t>
  </si>
  <si>
    <t>KuroKy</t>
  </si>
  <si>
    <t>PSG.LGD</t>
  </si>
  <si>
    <t>Ame</t>
  </si>
  <si>
    <t>Chalice</t>
  </si>
  <si>
    <t>Fy</t>
  </si>
  <si>
    <t>XNova</t>
  </si>
  <si>
    <t>Team Secret</t>
  </si>
  <si>
    <t>Ace</t>
  </si>
  <si>
    <t>MidOne</t>
  </si>
  <si>
    <t>Fata</t>
  </si>
  <si>
    <t>YapzOr</t>
  </si>
  <si>
    <t>Puppey</t>
  </si>
  <si>
    <t>Mineski</t>
  </si>
  <si>
    <t>Mushi</t>
  </si>
  <si>
    <t>Moon (Kam Boon Seng)</t>
  </si>
  <si>
    <t>Iceiceice</t>
  </si>
  <si>
    <t>Jabz</t>
  </si>
  <si>
    <t>Ninjaboogie</t>
  </si>
  <si>
    <t>Vici Gaming</t>
  </si>
  <si>
    <t>Paparazi灬</t>
  </si>
  <si>
    <t>Ori</t>
  </si>
  <si>
    <t>ELeVeN</t>
  </si>
  <si>
    <t>LaNm</t>
  </si>
  <si>
    <t>Fenrir</t>
  </si>
  <si>
    <t>Newbee</t>
  </si>
  <si>
    <t>Moogy</t>
  </si>
  <si>
    <t>Sccc</t>
  </si>
  <si>
    <t>Kpii</t>
  </si>
  <si>
    <t>Kaka</t>
  </si>
  <si>
    <t>Faith</t>
  </si>
  <si>
    <t>VGJ.Thunder</t>
  </si>
  <si>
    <t>Sylar</t>
  </si>
  <si>
    <t>Freeze</t>
  </si>
  <si>
    <t>Yang</t>
  </si>
  <si>
    <t>Pain</t>
  </si>
  <si>
    <t>Ddc</t>
  </si>
  <si>
    <t>OG</t>
  </si>
  <si>
    <t>Ana</t>
  </si>
  <si>
    <t>Topson</t>
  </si>
  <si>
    <t>7ckngMad</t>
  </si>
  <si>
    <t>JerAx</t>
  </si>
  <si>
    <t>N0tail</t>
  </si>
  <si>
    <t>Winstrike Team</t>
  </si>
  <si>
    <t>Silent</t>
  </si>
  <si>
    <t>Iceberg</t>
  </si>
  <si>
    <t>Nongrata</t>
  </si>
  <si>
    <t>ALWAYSWANNAFLY</t>
  </si>
  <si>
    <t>Team Serenity</t>
  </si>
  <si>
    <t>Zhizhizhi</t>
  </si>
  <si>
    <t>Zyd</t>
  </si>
  <si>
    <t>XinQ</t>
  </si>
  <si>
    <t>Pyw</t>
  </si>
  <si>
    <t>XCJ</t>
  </si>
  <si>
    <t>Invictus Gaming</t>
  </si>
  <si>
    <t>Agressif</t>
  </si>
  <si>
    <t>Xxs</t>
  </si>
  <si>
    <t>Srf</t>
  </si>
  <si>
    <t>BoBoKa</t>
  </si>
  <si>
    <t>Q</t>
  </si>
  <si>
    <t>Fnatic</t>
  </si>
  <si>
    <t>EternaLEnVy</t>
  </si>
  <si>
    <t>Abed</t>
  </si>
  <si>
    <t>UNiVeRsE</t>
  </si>
  <si>
    <t>DJ</t>
  </si>
  <si>
    <t>Pieliedie</t>
  </si>
  <si>
    <t>TNC Predator</t>
  </si>
  <si>
    <t>Raven</t>
  </si>
  <si>
    <t>Armel</t>
  </si>
  <si>
    <t>Sam H</t>
  </si>
  <si>
    <t>Tims</t>
  </si>
  <si>
    <t>Kuku</t>
  </si>
  <si>
    <t>VGJ.Storm</t>
  </si>
  <si>
    <t>YawaR</t>
  </si>
  <si>
    <t>Resolut1on</t>
  </si>
  <si>
    <t>Sneyking</t>
  </si>
  <si>
    <t>MSS</t>
  </si>
  <si>
    <t>SVG</t>
  </si>
  <si>
    <t>Evil Geniuses</t>
  </si>
  <si>
    <t>Arteezy</t>
  </si>
  <si>
    <t>S4</t>
  </si>
  <si>
    <t>Cr1t-</t>
  </si>
  <si>
    <t>Fly</t>
  </si>
  <si>
    <t>OpTic Gaming</t>
  </si>
  <si>
    <t>Pajkatt</t>
  </si>
  <si>
    <t>Zai</t>
  </si>
  <si>
    <t>Ppd</t>
  </si>
  <si>
    <t>PaiN Gaming</t>
  </si>
  <si>
    <t>HFn</t>
  </si>
  <si>
    <t>W33</t>
  </si>
  <si>
    <t>Tavo</t>
  </si>
  <si>
    <t>Kingrd</t>
  </si>
  <si>
    <t>Duster</t>
  </si>
  <si>
    <t>行标签</t>
  </si>
  <si>
    <t>总计</t>
  </si>
  <si>
    <t>Pos.</t>
  </si>
  <si>
    <t>DOB</t>
  </si>
  <si>
    <t>Age</t>
  </si>
  <si>
    <t>All</t>
  </si>
  <si>
    <t>Average Age of Each Position of TI8 Players</t>
  </si>
  <si>
    <t>Team</t>
  </si>
  <si>
    <t>Name</t>
  </si>
  <si>
    <t>平均值项:DOB</t>
  </si>
  <si>
    <t>Somnus丶M</t>
  </si>
  <si>
    <t>Nofear</t>
  </si>
  <si>
    <t>Suma1L</t>
  </si>
  <si>
    <t>CCnC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</si>
</sst>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/m/d;@"/>
  </numFmts>
  <fonts count="25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8"/>
      <color theme="3"/>
      <name val="Calibri Light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65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Arial"/>
      <family val="2"/>
    </font>
    <font>
      <sz val="22"/>
      <color theme="1"/>
      <name val="Calibri"/>
      <family val="2"/>
      <scheme val="minor"/>
    </font>
    <font>
      <sz val="18"/>
      <color theme="1"/>
      <name val="Calibri"/>
      <family val="2"/>
      <charset val="134"/>
      <scheme val="minor"/>
    </font>
    <font>
      <b/>
      <sz val="18"/>
      <color theme="1"/>
      <name val="Calibri"/>
      <family val="2"/>
      <charset val="134"/>
      <scheme val="minor"/>
    </font>
    <font>
      <b/>
      <sz val="18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8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19" fillId="33" borderId="0" xfId="0" applyFont="1" applyFill="1" applyBorder="1" applyAlignment="1">
      <alignment horizontal="left" vertical="center"/>
    </xf>
    <xf numFmtId="164" fontId="22" fillId="33" borderId="0" xfId="0" applyNumberFormat="1" applyFont="1" applyFill="1" applyBorder="1" applyAlignment="1">
      <alignment horizontal="left" vertical="center"/>
    </xf>
    <xf numFmtId="0" fontId="21" fillId="33" borderId="10" xfId="0" applyFont="1" applyFill="1" applyBorder="1" applyAlignment="1"/>
    <xf numFmtId="0" fontId="18" fillId="33" borderId="11" xfId="0" applyFont="1" applyFill="1" applyBorder="1" applyAlignment="1"/>
    <xf numFmtId="0" fontId="18" fillId="33" borderId="12" xfId="0" applyFont="1" applyFill="1" applyBorder="1" applyAlignment="1"/>
    <xf numFmtId="0" fontId="19" fillId="33" borderId="13" xfId="0" applyFont="1" applyFill="1" applyBorder="1" applyAlignment="1">
      <alignment horizontal="left" vertical="center"/>
    </xf>
    <xf numFmtId="0" fontId="19" fillId="33" borderId="14" xfId="0" applyFont="1" applyFill="1" applyBorder="1" applyAlignment="1">
      <alignment horizontal="left" vertical="center"/>
    </xf>
    <xf numFmtId="0" fontId="20" fillId="33" borderId="13" xfId="0" applyFont="1" applyFill="1" applyBorder="1" applyAlignment="1">
      <alignment horizontal="left" vertical="center"/>
    </xf>
    <xf numFmtId="2" fontId="22" fillId="33" borderId="14" xfId="0" applyNumberFormat="1" applyFont="1" applyFill="1" applyBorder="1" applyAlignment="1">
      <alignment horizontal="left" vertical="center"/>
    </xf>
    <xf numFmtId="0" fontId="24" fillId="34" borderId="15" xfId="0" applyFont="1" applyFill="1" applyBorder="1" applyAlignment="1">
      <alignment horizontal="left" vertical="center"/>
    </xf>
    <xf numFmtId="2" fontId="23" fillId="34" borderId="17" xfId="0" applyNumberFormat="1" applyFont="1" applyFill="1" applyBorder="1" applyAlignment="1">
      <alignment horizontal="left" vertical="center"/>
    </xf>
    <xf numFmtId="0" fontId="19" fillId="0" borderId="0" xfId="0" applyFont="1"/>
    <xf numFmtId="164" fontId="22" fillId="33" borderId="16" xfId="0" applyNumberFormat="1" applyFont="1" applyFill="1" applyBorder="1" applyAlignment="1">
      <alignment horizontal="left"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2">
    <dxf>
      <numFmt numFmtId="164" formatCode="yyyy/m/d;@"/>
    </dxf>
    <dxf>
      <numFmt numFmtId="165" formatCode="[$-F800]dddd\,\ mmmm\ dd\,\ 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fireattack" refreshedDate="43288.715062268515" createdVersion="6" refreshedVersion="6" minRefreshableVersion="3" recordCount="90">
  <cacheSource type="worksheet">
    <worksheetSource ref="A1:D91" sheet="output_2018"/>
  </cacheSource>
  <cacheFields count="4">
    <cacheField name="Team" numFmtId="0">
      <sharedItems/>
    </cacheField>
    <cacheField name="Pos." numFmtId="0">
      <sharedItems containsSemiMixedTypes="0" containsString="0" containsNumber="1" containsInteger="1" minValue="1" maxValue="5" count="5">
        <n v="1"/>
        <n v="2"/>
        <n v="3"/>
        <n v="4"/>
        <n v="5"/>
      </sharedItems>
    </cacheField>
    <cacheField name="Name" numFmtId="0">
      <sharedItems containsMixedTypes="1" containsNumber="1" containsInteger="1" minValue="33" maxValue="33"/>
    </cacheField>
    <cacheField name="DOB" numFmtId="0">
      <sharedItems containsDate="1" containsMixedTypes="1" minDate="1989-01-18T00:00:00" maxDate="2000-08-09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0">
  <r>
    <s v="Virtus.pro"/>
    <x v="0"/>
    <s v="RAMZES666"/>
    <d v="1999-04-25T00:00:00"/>
  </r>
  <r>
    <s v="Virtus.pro"/>
    <x v="1"/>
    <s v="Noone"/>
    <d v="1997-09-04T00:00:00"/>
  </r>
  <r>
    <s v="Virtus.pro"/>
    <x v="2"/>
    <s v="9pasha"/>
    <d v="1992-06-30T00:00:00"/>
  </r>
  <r>
    <s v="Virtus.pro"/>
    <x v="3"/>
    <s v="RodjER"/>
    <d v="1993-12-14T00:00:00"/>
  </r>
  <r>
    <s v="Virtus.pro"/>
    <x v="4"/>
    <s v="Solo"/>
    <d v="1990-08-07T00:00:00"/>
  </r>
  <r>
    <s v="Team Liquid"/>
    <x v="0"/>
    <s v="MATUMBAMAN"/>
    <d v="1995-03-03T00:00:00"/>
  </r>
  <r>
    <s v="Team Liquid"/>
    <x v="1"/>
    <s v="Miracle-"/>
    <d v="1997-06-20T00:00:00"/>
  </r>
  <r>
    <s v="Team Liquid"/>
    <x v="2"/>
    <s v="MinD ContRoL"/>
    <d v="1995-01-20T00:00:00"/>
  </r>
  <r>
    <s v="Team Liquid"/>
    <x v="3"/>
    <s v="GH"/>
    <s v="N/A"/>
  </r>
  <r>
    <s v="Team Liquid"/>
    <x v="4"/>
    <s v="KuroKy"/>
    <d v="1992-10-28T00:00:00"/>
  </r>
  <r>
    <s v="PSG.LGD"/>
    <x v="0"/>
    <s v="Ame"/>
    <d v="1997-04-07T00:00:00"/>
  </r>
  <r>
    <s v="PSG.LGD"/>
    <x v="1"/>
    <s v="Somnus丶M"/>
    <d v="1995-12-16T00:00:00"/>
  </r>
  <r>
    <s v="PSG.LGD"/>
    <x v="2"/>
    <s v="Chalice"/>
    <d v="1998-08-16T00:00:00"/>
  </r>
  <r>
    <s v="PSG.LGD"/>
    <x v="3"/>
    <s v="Fy"/>
    <d v="1995-02-12T00:00:00"/>
  </r>
  <r>
    <s v="PSG.LGD"/>
    <x v="4"/>
    <s v="XNova"/>
    <d v="1997-10-01T00:00:00"/>
  </r>
  <r>
    <s v="Team Secret"/>
    <x v="0"/>
    <s v="Ace"/>
    <d v="1994-01-19T00:00:00"/>
  </r>
  <r>
    <s v="Team Secret"/>
    <x v="1"/>
    <s v="MidOne"/>
    <d v="1996-06-03T00:00:00"/>
  </r>
  <r>
    <s v="Team Secret"/>
    <x v="2"/>
    <s v="Fata"/>
    <d v="1993-02-24T00:00:00"/>
  </r>
  <r>
    <s v="Team Secret"/>
    <x v="3"/>
    <s v="YapzOr"/>
    <d v="1994-10-17T00:00:00"/>
  </r>
  <r>
    <s v="Team Secret"/>
    <x v="4"/>
    <s v="Puppey"/>
    <d v="1990-03-06T00:00:00"/>
  </r>
  <r>
    <s v="Mineski"/>
    <x v="0"/>
    <s v="Mushi"/>
    <d v="1990-11-27T00:00:00"/>
  </r>
  <r>
    <s v="Mineski"/>
    <x v="1"/>
    <s v="Moon (Kam Boon Seng)"/>
    <d v="1995-02-12T00:00:00"/>
  </r>
  <r>
    <s v="Mineski"/>
    <x v="2"/>
    <s v="Iceiceice"/>
    <d v="1990-06-17T00:00:00"/>
  </r>
  <r>
    <s v="Mineski"/>
    <x v="3"/>
    <s v="Jabz"/>
    <d v="1998-09-22T00:00:00"/>
  </r>
  <r>
    <s v="Mineski"/>
    <x v="4"/>
    <s v="Ninjaboogie"/>
    <d v="1992-01-31T00:00:00"/>
  </r>
  <r>
    <s v="Vici Gaming"/>
    <x v="0"/>
    <s v="Paparazi灬"/>
    <d v="1996-06-27T00:00:00"/>
  </r>
  <r>
    <s v="Vici Gaming"/>
    <x v="1"/>
    <s v="Ori"/>
    <s v="N/A"/>
  </r>
  <r>
    <s v="Vici Gaming"/>
    <x v="2"/>
    <s v="ELeVeN"/>
    <d v="1995-12-07T00:00:00"/>
  </r>
  <r>
    <s v="Vici Gaming"/>
    <x v="3"/>
    <s v="LaNm"/>
    <d v="1989-12-25T00:00:00"/>
  </r>
  <r>
    <s v="Vici Gaming"/>
    <x v="4"/>
    <s v="Fenrir"/>
    <d v="1989-01-18T00:00:00"/>
  </r>
  <r>
    <s v="Newbee"/>
    <x v="0"/>
    <s v="Moogy"/>
    <d v="1994-04-19T00:00:00"/>
  </r>
  <r>
    <s v="Newbee"/>
    <x v="1"/>
    <s v="Sccc"/>
    <d v="1995-08-18T00:00:00"/>
  </r>
  <r>
    <s v="Newbee"/>
    <x v="2"/>
    <s v="Kpii"/>
    <s v="N/A"/>
  </r>
  <r>
    <s v="Newbee"/>
    <x v="3"/>
    <s v="Kaka"/>
    <d v="1992-11-07T00:00:00"/>
  </r>
  <r>
    <s v="Newbee"/>
    <x v="4"/>
    <s v="Faith"/>
    <d v="1992-02-06T00:00:00"/>
  </r>
  <r>
    <s v="VGJ.Thunder"/>
    <x v="0"/>
    <s v="Sylar"/>
    <d v="1993-12-20T00:00:00"/>
  </r>
  <r>
    <s v="VGJ.Thunder"/>
    <x v="1"/>
    <s v="Freeze"/>
    <d v="1996-12-27T00:00:00"/>
  </r>
  <r>
    <s v="VGJ.Thunder"/>
    <x v="2"/>
    <s v="Yang"/>
    <d v="1996-11-15T00:00:00"/>
  </r>
  <r>
    <s v="VGJ.Thunder"/>
    <x v="3"/>
    <s v="Pain"/>
    <s v="N/A"/>
  </r>
  <r>
    <s v="VGJ.Thunder"/>
    <x v="4"/>
    <s v="Ddc"/>
    <d v="1990-07-03T00:00:00"/>
  </r>
  <r>
    <s v="OG"/>
    <x v="0"/>
    <s v="Ana"/>
    <d v="1999-10-26T00:00:00"/>
  </r>
  <r>
    <s v="OG"/>
    <x v="1"/>
    <s v="Topson"/>
    <s v="N/A"/>
  </r>
  <r>
    <s v="OG"/>
    <x v="2"/>
    <s v="7ckngMad"/>
    <d v="1992-05-11T00:00:00"/>
  </r>
  <r>
    <s v="OG"/>
    <x v="3"/>
    <s v="JerAx"/>
    <d v="1992-05-07T00:00:00"/>
  </r>
  <r>
    <s v="OG"/>
    <x v="4"/>
    <s v="N0tail"/>
    <d v="1993-10-08T00:00:00"/>
  </r>
  <r>
    <s v="Winstrike Team"/>
    <x v="0"/>
    <s v="Silent"/>
    <d v="1992-12-03T00:00:00"/>
  </r>
  <r>
    <s v="Winstrike Team"/>
    <x v="1"/>
    <s v="Iceberg"/>
    <d v="1997-04-13T00:00:00"/>
  </r>
  <r>
    <s v="Winstrike Team"/>
    <x v="2"/>
    <s v="Nongrata"/>
    <s v="N/A"/>
  </r>
  <r>
    <s v="Winstrike Team"/>
    <x v="3"/>
    <s v="Nofear"/>
    <d v="1993-07-03T00:00:00"/>
  </r>
  <r>
    <s v="Winstrike Team"/>
    <x v="4"/>
    <s v="ALWAYSWANNAFLY"/>
    <d v="1991-03-06T00:00:00"/>
  </r>
  <r>
    <s v="Team Serenity"/>
    <x v="0"/>
    <s v="Zhizhizhi"/>
    <s v="N/A"/>
  </r>
  <r>
    <s v="Team Serenity"/>
    <x v="1"/>
    <s v="Zyd"/>
    <s v="N/A"/>
  </r>
  <r>
    <s v="Team Serenity"/>
    <x v="2"/>
    <s v="XinQ"/>
    <s v="N/A"/>
  </r>
  <r>
    <s v="Team Serenity"/>
    <x v="3"/>
    <s v="Pyw"/>
    <s v="N/A"/>
  </r>
  <r>
    <s v="Team Serenity"/>
    <x v="4"/>
    <s v="XCJ"/>
    <s v="N/A"/>
  </r>
  <r>
    <s v="Invictus Gaming"/>
    <x v="0"/>
    <s v="Agressif"/>
    <d v="1991-11-11T00:00:00"/>
  </r>
  <r>
    <s v="Invictus Gaming"/>
    <x v="1"/>
    <s v="Xxs"/>
    <d v="1999-08-21T00:00:00"/>
  </r>
  <r>
    <s v="Invictus Gaming"/>
    <x v="2"/>
    <s v="Srf"/>
    <s v="N/A"/>
  </r>
  <r>
    <s v="Invictus Gaming"/>
    <x v="3"/>
    <s v="BoBoKa"/>
    <d v="1997-01-06T00:00:00"/>
  </r>
  <r>
    <s v="Invictus Gaming"/>
    <x v="4"/>
    <s v="Q"/>
    <d v="1993-04-18T00:00:00"/>
  </r>
  <r>
    <s v="Fnatic"/>
    <x v="0"/>
    <s v="EternaLEnVy"/>
    <d v="1991-07-02T00:00:00"/>
  </r>
  <r>
    <s v="Fnatic"/>
    <x v="1"/>
    <s v="Abed"/>
    <d v="2000-08-02T00:00:00"/>
  </r>
  <r>
    <s v="Fnatic"/>
    <x v="2"/>
    <s v="UNiVeRsE"/>
    <d v="1989-10-11T00:00:00"/>
  </r>
  <r>
    <s v="Fnatic"/>
    <x v="3"/>
    <s v="DJ"/>
    <d v="1994-11-06T00:00:00"/>
  </r>
  <r>
    <s v="Fnatic"/>
    <x v="4"/>
    <s v="Pieliedie"/>
    <s v="N/A"/>
  </r>
  <r>
    <s v="TNC Predator"/>
    <x v="0"/>
    <s v="Raven"/>
    <d v="1998-09-22T00:00:00"/>
  </r>
  <r>
    <s v="TNC Predator"/>
    <x v="1"/>
    <s v="Armel"/>
    <d v="2000-01-20T00:00:00"/>
  </r>
  <r>
    <s v="TNC Predator"/>
    <x v="2"/>
    <s v="Sam H"/>
    <d v="1994-12-12T00:00:00"/>
  </r>
  <r>
    <s v="TNC Predator"/>
    <x v="3"/>
    <s v="Tims"/>
    <d v="1997-07-04T00:00:00"/>
  </r>
  <r>
    <s v="TNC Predator"/>
    <x v="4"/>
    <s v="Kuku"/>
    <d v="1996-09-21T00:00:00"/>
  </r>
  <r>
    <s v="VGJ.Storm"/>
    <x v="0"/>
    <s v="YawaR"/>
    <s v="N/A"/>
  </r>
  <r>
    <s v="VGJ.Storm"/>
    <x v="1"/>
    <s v="Resolut1on"/>
    <d v="1996-09-02T00:00:00"/>
  </r>
  <r>
    <s v="VGJ.Storm"/>
    <x v="2"/>
    <s v="Sneyking"/>
    <d v="1995-05-03T00:00:00"/>
  </r>
  <r>
    <s v="VGJ.Storm"/>
    <x v="3"/>
    <s v="MSS"/>
    <s v="N/A"/>
  </r>
  <r>
    <s v="VGJ.Storm"/>
    <x v="4"/>
    <s v="SVG"/>
    <s v="N/A"/>
  </r>
  <r>
    <s v="Evil Geniuses"/>
    <x v="0"/>
    <s v="Arteezy"/>
    <d v="1996-07-01T00:00:00"/>
  </r>
  <r>
    <s v="Evil Geniuses"/>
    <x v="1"/>
    <s v="Suma1L"/>
    <d v="1999-02-13T00:00:00"/>
  </r>
  <r>
    <s v="Evil Geniuses"/>
    <x v="2"/>
    <s v="S4"/>
    <d v="1992-04-01T00:00:00"/>
  </r>
  <r>
    <s v="Evil Geniuses"/>
    <x v="3"/>
    <s v="Cr1t-"/>
    <d v="1996-07-13T00:00:00"/>
  </r>
  <r>
    <s v="Evil Geniuses"/>
    <x v="4"/>
    <s v="Fly"/>
    <d v="1993-03-09T00:00:00"/>
  </r>
  <r>
    <s v="OpTic Gaming"/>
    <x v="0"/>
    <s v="Pajkatt"/>
    <d v="1992-09-19T00:00:00"/>
  </r>
  <r>
    <s v="OpTic Gaming"/>
    <x v="1"/>
    <s v="CCnC"/>
    <s v="N/A"/>
  </r>
  <r>
    <s v="OpTic Gaming"/>
    <x v="2"/>
    <n v="33"/>
    <d v="1997-04-17T00:00:00"/>
  </r>
  <r>
    <s v="OpTic Gaming"/>
    <x v="3"/>
    <s v="Zai"/>
    <d v="1997-08-05T00:00:00"/>
  </r>
  <r>
    <s v="OpTic Gaming"/>
    <x v="4"/>
    <s v="Ppd"/>
    <d v="1991-11-02T00:00:00"/>
  </r>
  <r>
    <s v="PaiN Gaming"/>
    <x v="0"/>
    <s v="HFn"/>
    <d v="1997-08-31T00:00:00"/>
  </r>
  <r>
    <s v="PaiN Gaming"/>
    <x v="1"/>
    <s v="W33"/>
    <d v="1995-03-06T00:00:00"/>
  </r>
  <r>
    <s v="PaiN Gaming"/>
    <x v="2"/>
    <s v="Tavo"/>
    <d v="1994-12-19T00:00:00"/>
  </r>
  <r>
    <s v="PaiN Gaming"/>
    <x v="3"/>
    <s v="Kingrd"/>
    <d v="1992-01-02T00:00:00"/>
  </r>
  <r>
    <s v="PaiN Gaming"/>
    <x v="4"/>
    <s v="Duster"/>
    <d v="2000-08-08T00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3" cacheId="0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A3:B9" firstHeaderRow="1" firstDataRow="1" firstDataCol="1"/>
  <pivotFields count="4">
    <pivotField showAll="0" sortType="ascending" defaultSubtotal="0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 defaultSubtotal="0">
      <items count="5">
        <item x="0"/>
        <item x="1"/>
        <item x="2"/>
        <item x="3"/>
        <item x="4"/>
      </items>
    </pivotField>
    <pivotField showAll="0" defaultSubtotal="0"/>
    <pivotField dataField="1" showAll="0" defaultSubtota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平均值项:DOB" fld="3" subtotal="average" baseField="0" baseItem="0"/>
  </dataFields>
  <formats count="2">
    <format dxfId="1">
      <pivotArea outline="0" collapsedLevelsAreSubtotals="1" fieldPosition="0"/>
    </format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8"/>
  <sheetViews>
    <sheetView workbookViewId="0">
      <selection activeCell="I22" sqref="I22"/>
    </sheetView>
  </sheetViews>
  <sheetFormatPr defaultRowHeight="15"/>
  <cols>
    <col min="1" max="1" width="9.7109375" customWidth="1"/>
    <col min="2" max="2" width="14.140625" bestFit="1" customWidth="1"/>
    <col min="5" max="5" width="10.7109375" customWidth="1"/>
    <col min="6" max="6" width="19.7109375" customWidth="1"/>
    <col min="7" max="7" width="45" customWidth="1"/>
  </cols>
  <sheetData>
    <row r="3" spans="1:7">
      <c r="A3" s="2" t="s">
        <v>104</v>
      </c>
      <c r="B3" t="s">
        <v>113</v>
      </c>
    </row>
    <row r="4" spans="1:7">
      <c r="A4" s="3">
        <v>1</v>
      </c>
      <c r="B4" s="4">
        <v>34771.8125</v>
      </c>
    </row>
    <row r="5" spans="1:7">
      <c r="A5" s="3">
        <v>2</v>
      </c>
      <c r="B5" s="4">
        <v>35580.857142857145</v>
      </c>
    </row>
    <row r="6" spans="1:7">
      <c r="A6" s="3">
        <v>3</v>
      </c>
      <c r="B6" s="4">
        <v>34426</v>
      </c>
    </row>
    <row r="7" spans="1:7">
      <c r="A7" s="3">
        <v>4</v>
      </c>
      <c r="B7" s="4">
        <v>34615.357142857145</v>
      </c>
    </row>
    <row r="8" spans="1:7">
      <c r="A8" s="3">
        <v>5</v>
      </c>
      <c r="B8" s="4">
        <v>33985.466666666667</v>
      </c>
    </row>
    <row r="9" spans="1:7">
      <c r="A9" s="3" t="s">
        <v>105</v>
      </c>
      <c r="B9" s="4">
        <v>34669.068493150684</v>
      </c>
    </row>
    <row r="10" spans="1:7" ht="15.75" thickBot="1"/>
    <row r="11" spans="1:7" ht="33.75">
      <c r="E11" s="7" t="s">
        <v>110</v>
      </c>
      <c r="F11" s="8"/>
      <c r="G11" s="9"/>
    </row>
    <row r="12" spans="1:7">
      <c r="E12" s="10" t="s">
        <v>106</v>
      </c>
      <c r="F12" s="5" t="s">
        <v>107</v>
      </c>
      <c r="G12" s="11" t="s">
        <v>108</v>
      </c>
    </row>
    <row r="13" spans="1:7" ht="23.25">
      <c r="E13" s="12">
        <v>1</v>
      </c>
      <c r="F13" s="6">
        <f>GETPIVOTDATA("DOB",$A$3,"Pos.",1)</f>
        <v>34771.8125</v>
      </c>
      <c r="G13" s="13">
        <f ca="1">YEARFRAC(F13, TODAY())</f>
        <v>23.316666666666666</v>
      </c>
    </row>
    <row r="14" spans="1:7" ht="23.25">
      <c r="E14" s="12">
        <v>2</v>
      </c>
      <c r="F14" s="6">
        <f>GETPIVOTDATA("DOB",$A$3,"Pos.",2)</f>
        <v>35580.857142857145</v>
      </c>
      <c r="G14" s="13">
        <f t="shared" ref="G14:G18" ca="1" si="0">YEARFRAC(F14, TODAY())</f>
        <v>21.102777777777778</v>
      </c>
    </row>
    <row r="15" spans="1:7" ht="23.25">
      <c r="E15" s="12">
        <v>3</v>
      </c>
      <c r="F15" s="6">
        <f>GETPIVOTDATA("DOB",$A$3,"Pos.",3)</f>
        <v>34426</v>
      </c>
      <c r="G15" s="13">
        <f t="shared" ca="1" si="0"/>
        <v>24.263888888888889</v>
      </c>
    </row>
    <row r="16" spans="1:7" ht="23.25">
      <c r="E16" s="12">
        <v>4</v>
      </c>
      <c r="F16" s="6">
        <f>GETPIVOTDATA("DOB",$A$3,"Pos.",4)</f>
        <v>34615.357142857145</v>
      </c>
      <c r="G16" s="13">
        <f t="shared" ca="1" si="0"/>
        <v>23.747222222222224</v>
      </c>
    </row>
    <row r="17" spans="5:7" ht="23.25">
      <c r="E17" s="12">
        <v>5</v>
      </c>
      <c r="F17" s="6">
        <f>GETPIVOTDATA("DOB",$A$3,"Pos.",5)</f>
        <v>33985.466666666667</v>
      </c>
      <c r="G17" s="13">
        <f t="shared" ca="1" si="0"/>
        <v>25.475000000000001</v>
      </c>
    </row>
    <row r="18" spans="5:7" ht="24" thickBot="1">
      <c r="E18" s="14" t="s">
        <v>109</v>
      </c>
      <c r="F18" s="17">
        <f>GETPIVOTDATA("DOB",$A$3)</f>
        <v>34669.068493150684</v>
      </c>
      <c r="G18" s="15">
        <f t="shared" ca="1" si="0"/>
        <v>23.6</v>
      </c>
    </row>
  </sheetData>
  <conditionalFormatting sqref="G13:G18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{258CC015-BCF8-4A04-ACD0-3AE46DAB68E8}</x14:id>
        </ext>
      </extLst>
    </cfRule>
  </conditionalFormatting>
  <conditionalFormatting sqref="F13:F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1200" verticalDpi="1200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58CC015-BCF8-4A04-ACD0-3AE46DAB68E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G13:G18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1"/>
  <sheetViews>
    <sheetView tabSelected="1" topLeftCell="A13" workbookViewId="0">
      <selection activeCell="D19" sqref="D19"/>
    </sheetView>
  </sheetViews>
  <sheetFormatPr defaultRowHeight="15"/>
  <cols>
    <col min="1" max="1" width="15.140625" bestFit="1" customWidth="1"/>
    <col min="4" max="4" width="10.7109375" bestFit="1" customWidth="1"/>
  </cols>
  <sheetData>
    <row r="1" spans="1:4" s="16" customFormat="1">
      <c r="A1" s="16" t="s">
        <v>111</v>
      </c>
      <c r="B1" s="16" t="s">
        <v>106</v>
      </c>
      <c r="C1" s="16" t="s">
        <v>112</v>
      </c>
      <c r="D1" s="16" t="s">
        <v>107</v>
      </c>
    </row>
    <row r="2" spans="1:4">
      <c r="A2" t="s">
        <v>59</v>
      </c>
      <c r="B2">
        <v>1</v>
      </c>
      <c r="C2" t="s">
        <v>60</v>
      </c>
      <c r="D2" t="s">
        <v>11</v>
      </c>
    </row>
    <row r="3" spans="1:4">
      <c r="A3" t="s">
        <v>83</v>
      </c>
      <c r="B3">
        <v>1</v>
      </c>
      <c r="C3" t="s">
        <v>84</v>
      </c>
      <c r="D3" t="s">
        <v>11</v>
      </c>
    </row>
    <row r="4" spans="1:4">
      <c r="A4" t="s">
        <v>48</v>
      </c>
      <c r="B4">
        <v>1</v>
      </c>
      <c r="C4" t="s">
        <v>49</v>
      </c>
      <c r="D4" s="1">
        <v>36459</v>
      </c>
    </row>
    <row r="5" spans="1:4">
      <c r="A5" t="s">
        <v>0</v>
      </c>
      <c r="B5">
        <v>1</v>
      </c>
      <c r="C5" t="s">
        <v>1</v>
      </c>
      <c r="D5" s="1">
        <v>36275</v>
      </c>
    </row>
    <row r="6" spans="1:4">
      <c r="A6" t="s">
        <v>77</v>
      </c>
      <c r="B6">
        <v>1</v>
      </c>
      <c r="C6" t="s">
        <v>78</v>
      </c>
      <c r="D6" s="1">
        <v>36060</v>
      </c>
    </row>
    <row r="7" spans="1:4">
      <c r="A7" t="s">
        <v>98</v>
      </c>
      <c r="B7">
        <v>1</v>
      </c>
      <c r="C7" t="s">
        <v>99</v>
      </c>
      <c r="D7" s="1">
        <v>35673</v>
      </c>
    </row>
    <row r="8" spans="1:4">
      <c r="A8" t="s">
        <v>13</v>
      </c>
      <c r="B8">
        <v>1</v>
      </c>
      <c r="C8" t="s">
        <v>14</v>
      </c>
      <c r="D8" s="1">
        <v>35527</v>
      </c>
    </row>
    <row r="9" spans="1:4">
      <c r="A9" t="s">
        <v>89</v>
      </c>
      <c r="B9">
        <v>1</v>
      </c>
      <c r="C9" t="s">
        <v>90</v>
      </c>
      <c r="D9" s="1">
        <v>35247</v>
      </c>
    </row>
    <row r="10" spans="1:4">
      <c r="A10" t="s">
        <v>30</v>
      </c>
      <c r="B10">
        <v>1</v>
      </c>
      <c r="C10" t="s">
        <v>31</v>
      </c>
      <c r="D10" s="1">
        <v>35243</v>
      </c>
    </row>
    <row r="11" spans="1:4">
      <c r="A11" t="s">
        <v>6</v>
      </c>
      <c r="B11">
        <v>1</v>
      </c>
      <c r="C11" t="s">
        <v>7</v>
      </c>
      <c r="D11" s="1">
        <v>34761</v>
      </c>
    </row>
    <row r="12" spans="1:4">
      <c r="A12" t="s">
        <v>36</v>
      </c>
      <c r="B12">
        <v>1</v>
      </c>
      <c r="C12" t="s">
        <v>37</v>
      </c>
      <c r="D12" s="1">
        <v>34443</v>
      </c>
    </row>
    <row r="13" spans="1:4">
      <c r="A13" t="s">
        <v>18</v>
      </c>
      <c r="B13">
        <v>1</v>
      </c>
      <c r="C13" t="s">
        <v>19</v>
      </c>
      <c r="D13" s="1">
        <v>34353</v>
      </c>
    </row>
    <row r="14" spans="1:4">
      <c r="A14" t="s">
        <v>42</v>
      </c>
      <c r="B14">
        <v>1</v>
      </c>
      <c r="C14" t="s">
        <v>43</v>
      </c>
      <c r="D14" s="1">
        <v>34323</v>
      </c>
    </row>
    <row r="15" spans="1:4">
      <c r="A15" t="s">
        <v>54</v>
      </c>
      <c r="B15">
        <v>1</v>
      </c>
      <c r="C15" t="s">
        <v>55</v>
      </c>
      <c r="D15" s="1">
        <v>33941</v>
      </c>
    </row>
    <row r="16" spans="1:4">
      <c r="A16" t="s">
        <v>94</v>
      </c>
      <c r="B16">
        <v>1</v>
      </c>
      <c r="C16" t="s">
        <v>95</v>
      </c>
      <c r="D16" s="1">
        <v>33866</v>
      </c>
    </row>
    <row r="17" spans="1:4">
      <c r="A17" t="s">
        <v>65</v>
      </c>
      <c r="B17">
        <v>1</v>
      </c>
      <c r="C17" t="s">
        <v>66</v>
      </c>
      <c r="D17" s="1">
        <v>33553</v>
      </c>
    </row>
    <row r="18" spans="1:4">
      <c r="A18" t="s">
        <v>71</v>
      </c>
      <c r="B18">
        <v>1</v>
      </c>
      <c r="C18" t="s">
        <v>72</v>
      </c>
      <c r="D18" s="1">
        <v>33421</v>
      </c>
    </row>
    <row r="19" spans="1:4">
      <c r="A19" t="s">
        <v>24</v>
      </c>
      <c r="B19">
        <v>1</v>
      </c>
      <c r="C19" t="s">
        <v>25</v>
      </c>
      <c r="D19" s="1">
        <v>33204</v>
      </c>
    </row>
    <row r="20" spans="1:4">
      <c r="A20" t="s">
        <v>30</v>
      </c>
      <c r="B20">
        <v>2</v>
      </c>
      <c r="C20" t="s">
        <v>32</v>
      </c>
      <c r="D20" t="s">
        <v>11</v>
      </c>
    </row>
    <row r="21" spans="1:4">
      <c r="A21" t="s">
        <v>48</v>
      </c>
      <c r="B21">
        <v>2</v>
      </c>
      <c r="C21" t="s">
        <v>50</v>
      </c>
      <c r="D21" t="s">
        <v>11</v>
      </c>
    </row>
    <row r="22" spans="1:4">
      <c r="A22" t="s">
        <v>59</v>
      </c>
      <c r="B22">
        <v>2</v>
      </c>
      <c r="C22" t="s">
        <v>61</v>
      </c>
      <c r="D22" t="s">
        <v>11</v>
      </c>
    </row>
    <row r="23" spans="1:4">
      <c r="A23" t="s">
        <v>94</v>
      </c>
      <c r="B23">
        <v>2</v>
      </c>
      <c r="C23" t="s">
        <v>117</v>
      </c>
      <c r="D23" t="s">
        <v>11</v>
      </c>
    </row>
    <row r="24" spans="1:4">
      <c r="A24" t="s">
        <v>71</v>
      </c>
      <c r="B24">
        <v>2</v>
      </c>
      <c r="C24" t="s">
        <v>73</v>
      </c>
      <c r="D24" s="1">
        <v>36740</v>
      </c>
    </row>
    <row r="25" spans="1:4">
      <c r="A25" t="s">
        <v>77</v>
      </c>
      <c r="B25">
        <v>2</v>
      </c>
      <c r="C25" t="s">
        <v>79</v>
      </c>
      <c r="D25" s="1">
        <v>36545</v>
      </c>
    </row>
    <row r="26" spans="1:4">
      <c r="A26" t="s">
        <v>65</v>
      </c>
      <c r="B26">
        <v>2</v>
      </c>
      <c r="C26" t="s">
        <v>67</v>
      </c>
      <c r="D26" s="1">
        <v>36393</v>
      </c>
    </row>
    <row r="27" spans="1:4">
      <c r="A27" t="s">
        <v>89</v>
      </c>
      <c r="B27">
        <v>2</v>
      </c>
      <c r="C27" t="s">
        <v>116</v>
      </c>
      <c r="D27" s="1">
        <v>36204</v>
      </c>
    </row>
    <row r="28" spans="1:4">
      <c r="A28" t="s">
        <v>0</v>
      </c>
      <c r="B28">
        <v>2</v>
      </c>
      <c r="C28" t="s">
        <v>2</v>
      </c>
      <c r="D28" s="1">
        <v>35677</v>
      </c>
    </row>
    <row r="29" spans="1:4">
      <c r="A29" t="s">
        <v>6</v>
      </c>
      <c r="B29">
        <v>2</v>
      </c>
      <c r="C29" t="s">
        <v>8</v>
      </c>
      <c r="D29" s="1">
        <v>35601</v>
      </c>
    </row>
    <row r="30" spans="1:4">
      <c r="A30" t="s">
        <v>54</v>
      </c>
      <c r="B30">
        <v>2</v>
      </c>
      <c r="C30" t="s">
        <v>56</v>
      </c>
      <c r="D30" s="1">
        <v>35533</v>
      </c>
    </row>
    <row r="31" spans="1:4">
      <c r="A31" t="s">
        <v>42</v>
      </c>
      <c r="B31">
        <v>2</v>
      </c>
      <c r="C31" t="s">
        <v>44</v>
      </c>
      <c r="D31" s="1">
        <v>35426</v>
      </c>
    </row>
    <row r="32" spans="1:4">
      <c r="A32" t="s">
        <v>83</v>
      </c>
      <c r="B32">
        <v>2</v>
      </c>
      <c r="C32" t="s">
        <v>85</v>
      </c>
      <c r="D32" s="1">
        <v>35310</v>
      </c>
    </row>
    <row r="33" spans="1:4">
      <c r="A33" t="s">
        <v>18</v>
      </c>
      <c r="B33">
        <v>2</v>
      </c>
      <c r="C33" t="s">
        <v>20</v>
      </c>
      <c r="D33" s="1">
        <v>35219</v>
      </c>
    </row>
    <row r="34" spans="1:4">
      <c r="A34" t="s">
        <v>13</v>
      </c>
      <c r="B34">
        <v>2</v>
      </c>
      <c r="C34" t="s">
        <v>114</v>
      </c>
      <c r="D34" s="1">
        <v>35049</v>
      </c>
    </row>
    <row r="35" spans="1:4">
      <c r="A35" t="s">
        <v>36</v>
      </c>
      <c r="B35">
        <v>2</v>
      </c>
      <c r="C35" t="s">
        <v>38</v>
      </c>
      <c r="D35" s="1">
        <v>34929</v>
      </c>
    </row>
    <row r="36" spans="1:4">
      <c r="A36" t="s">
        <v>98</v>
      </c>
      <c r="B36">
        <v>2</v>
      </c>
      <c r="C36" t="s">
        <v>100</v>
      </c>
      <c r="D36" s="1">
        <v>34764</v>
      </c>
    </row>
    <row r="37" spans="1:4">
      <c r="A37" t="s">
        <v>24</v>
      </c>
      <c r="B37">
        <v>2</v>
      </c>
      <c r="C37" t="s">
        <v>26</v>
      </c>
      <c r="D37" s="1">
        <v>34742</v>
      </c>
    </row>
    <row r="38" spans="1:4">
      <c r="A38" t="s">
        <v>36</v>
      </c>
      <c r="B38">
        <v>3</v>
      </c>
      <c r="C38" t="s">
        <v>39</v>
      </c>
      <c r="D38" t="s">
        <v>11</v>
      </c>
    </row>
    <row r="39" spans="1:4">
      <c r="A39" t="s">
        <v>54</v>
      </c>
      <c r="B39">
        <v>3</v>
      </c>
      <c r="C39" t="s">
        <v>57</v>
      </c>
      <c r="D39" t="s">
        <v>11</v>
      </c>
    </row>
    <row r="40" spans="1:4">
      <c r="A40" t="s">
        <v>59</v>
      </c>
      <c r="B40">
        <v>3</v>
      </c>
      <c r="C40" t="s">
        <v>62</v>
      </c>
      <c r="D40" t="s">
        <v>11</v>
      </c>
    </row>
    <row r="41" spans="1:4">
      <c r="A41" t="s">
        <v>65</v>
      </c>
      <c r="B41">
        <v>3</v>
      </c>
      <c r="C41" t="s">
        <v>68</v>
      </c>
      <c r="D41" t="s">
        <v>11</v>
      </c>
    </row>
    <row r="42" spans="1:4">
      <c r="A42" t="s">
        <v>13</v>
      </c>
      <c r="B42">
        <v>3</v>
      </c>
      <c r="C42" t="s">
        <v>15</v>
      </c>
      <c r="D42" s="1">
        <v>36023</v>
      </c>
    </row>
    <row r="43" spans="1:4">
      <c r="A43" t="s">
        <v>94</v>
      </c>
      <c r="B43">
        <v>3</v>
      </c>
      <c r="C43">
        <v>33</v>
      </c>
      <c r="D43" s="1">
        <v>35537</v>
      </c>
    </row>
    <row r="44" spans="1:4">
      <c r="A44" t="s">
        <v>42</v>
      </c>
      <c r="B44">
        <v>3</v>
      </c>
      <c r="C44" t="s">
        <v>45</v>
      </c>
      <c r="D44" s="1">
        <v>35384</v>
      </c>
    </row>
    <row r="45" spans="1:4">
      <c r="A45" t="s">
        <v>30</v>
      </c>
      <c r="B45">
        <v>3</v>
      </c>
      <c r="C45" t="s">
        <v>33</v>
      </c>
      <c r="D45" s="1">
        <v>35040</v>
      </c>
    </row>
    <row r="46" spans="1:4">
      <c r="A46" t="s">
        <v>83</v>
      </c>
      <c r="B46">
        <v>3</v>
      </c>
      <c r="C46" t="s">
        <v>86</v>
      </c>
      <c r="D46" s="1">
        <v>34822</v>
      </c>
    </row>
    <row r="47" spans="1:4">
      <c r="A47" t="s">
        <v>6</v>
      </c>
      <c r="B47">
        <v>3</v>
      </c>
      <c r="C47" t="s">
        <v>9</v>
      </c>
      <c r="D47" s="1">
        <v>34719</v>
      </c>
    </row>
    <row r="48" spans="1:4">
      <c r="A48" t="s">
        <v>98</v>
      </c>
      <c r="B48">
        <v>3</v>
      </c>
      <c r="C48" t="s">
        <v>101</v>
      </c>
      <c r="D48" s="1">
        <v>34687</v>
      </c>
    </row>
    <row r="49" spans="1:4">
      <c r="A49" t="s">
        <v>77</v>
      </c>
      <c r="B49">
        <v>3</v>
      </c>
      <c r="C49" t="s">
        <v>80</v>
      </c>
      <c r="D49" s="1">
        <v>34680</v>
      </c>
    </row>
    <row r="50" spans="1:4">
      <c r="A50" t="s">
        <v>18</v>
      </c>
      <c r="B50">
        <v>3</v>
      </c>
      <c r="C50" t="s">
        <v>21</v>
      </c>
      <c r="D50" s="1">
        <v>34024</v>
      </c>
    </row>
    <row r="51" spans="1:4">
      <c r="A51" t="s">
        <v>0</v>
      </c>
      <c r="B51">
        <v>3</v>
      </c>
      <c r="C51" t="s">
        <v>3</v>
      </c>
      <c r="D51" s="1">
        <v>33785</v>
      </c>
    </row>
    <row r="52" spans="1:4">
      <c r="A52" t="s">
        <v>48</v>
      </c>
      <c r="B52">
        <v>3</v>
      </c>
      <c r="C52" t="s">
        <v>51</v>
      </c>
      <c r="D52" s="1">
        <v>33735</v>
      </c>
    </row>
    <row r="53" spans="1:4">
      <c r="A53" t="s">
        <v>89</v>
      </c>
      <c r="B53">
        <v>3</v>
      </c>
      <c r="C53" t="s">
        <v>91</v>
      </c>
      <c r="D53" s="1">
        <v>33695</v>
      </c>
    </row>
    <row r="54" spans="1:4">
      <c r="A54" t="s">
        <v>24</v>
      </c>
      <c r="B54">
        <v>3</v>
      </c>
      <c r="C54" t="s">
        <v>27</v>
      </c>
      <c r="D54" s="1">
        <v>33041</v>
      </c>
    </row>
    <row r="55" spans="1:4">
      <c r="A55" t="s">
        <v>71</v>
      </c>
      <c r="B55">
        <v>3</v>
      </c>
      <c r="C55" t="s">
        <v>74</v>
      </c>
      <c r="D55" s="1">
        <v>32792</v>
      </c>
    </row>
    <row r="56" spans="1:4">
      <c r="A56" t="s">
        <v>6</v>
      </c>
      <c r="B56">
        <v>4</v>
      </c>
      <c r="C56" t="s">
        <v>10</v>
      </c>
      <c r="D56" t="s">
        <v>11</v>
      </c>
    </row>
    <row r="57" spans="1:4">
      <c r="A57" t="s">
        <v>42</v>
      </c>
      <c r="B57">
        <v>4</v>
      </c>
      <c r="C57" t="s">
        <v>46</v>
      </c>
      <c r="D57" t="s">
        <v>11</v>
      </c>
    </row>
    <row r="58" spans="1:4">
      <c r="A58" t="s">
        <v>59</v>
      </c>
      <c r="B58">
        <v>4</v>
      </c>
      <c r="C58" t="s">
        <v>63</v>
      </c>
      <c r="D58" t="s">
        <v>11</v>
      </c>
    </row>
    <row r="59" spans="1:4">
      <c r="A59" t="s">
        <v>83</v>
      </c>
      <c r="B59">
        <v>4</v>
      </c>
      <c r="C59" t="s">
        <v>87</v>
      </c>
      <c r="D59" t="s">
        <v>11</v>
      </c>
    </row>
    <row r="60" spans="1:4">
      <c r="A60" t="s">
        <v>24</v>
      </c>
      <c r="B60">
        <v>4</v>
      </c>
      <c r="C60" t="s">
        <v>28</v>
      </c>
      <c r="D60" s="1">
        <v>36060</v>
      </c>
    </row>
    <row r="61" spans="1:4">
      <c r="A61" t="s">
        <v>94</v>
      </c>
      <c r="B61">
        <v>4</v>
      </c>
      <c r="C61" t="s">
        <v>96</v>
      </c>
      <c r="D61" s="1">
        <v>35647</v>
      </c>
    </row>
    <row r="62" spans="1:4">
      <c r="A62" t="s">
        <v>77</v>
      </c>
      <c r="B62">
        <v>4</v>
      </c>
      <c r="C62" t="s">
        <v>81</v>
      </c>
      <c r="D62" s="1">
        <v>35615</v>
      </c>
    </row>
    <row r="63" spans="1:4">
      <c r="A63" t="s">
        <v>65</v>
      </c>
      <c r="B63">
        <v>4</v>
      </c>
      <c r="C63" t="s">
        <v>69</v>
      </c>
      <c r="D63" s="1">
        <v>35436</v>
      </c>
    </row>
    <row r="64" spans="1:4">
      <c r="A64" t="s">
        <v>89</v>
      </c>
      <c r="B64">
        <v>4</v>
      </c>
      <c r="C64" t="s">
        <v>92</v>
      </c>
      <c r="D64" s="1">
        <v>35259</v>
      </c>
    </row>
    <row r="65" spans="1:4">
      <c r="A65" t="s">
        <v>13</v>
      </c>
      <c r="B65">
        <v>4</v>
      </c>
      <c r="C65" t="s">
        <v>16</v>
      </c>
      <c r="D65" s="1">
        <v>34742</v>
      </c>
    </row>
    <row r="66" spans="1:4">
      <c r="A66" t="s">
        <v>71</v>
      </c>
      <c r="B66">
        <v>4</v>
      </c>
      <c r="C66" t="s">
        <v>75</v>
      </c>
      <c r="D66" s="1">
        <v>34644</v>
      </c>
    </row>
    <row r="67" spans="1:4">
      <c r="A67" t="s">
        <v>18</v>
      </c>
      <c r="B67">
        <v>4</v>
      </c>
      <c r="C67" t="s">
        <v>22</v>
      </c>
      <c r="D67" s="1">
        <v>34624</v>
      </c>
    </row>
    <row r="68" spans="1:4">
      <c r="A68" t="s">
        <v>0</v>
      </c>
      <c r="B68">
        <v>4</v>
      </c>
      <c r="C68" t="s">
        <v>4</v>
      </c>
      <c r="D68" s="1">
        <v>34317</v>
      </c>
    </row>
    <row r="69" spans="1:4">
      <c r="A69" t="s">
        <v>54</v>
      </c>
      <c r="B69">
        <v>4</v>
      </c>
      <c r="C69" t="s">
        <v>115</v>
      </c>
      <c r="D69" s="1">
        <v>34153</v>
      </c>
    </row>
    <row r="70" spans="1:4">
      <c r="A70" t="s">
        <v>36</v>
      </c>
      <c r="B70">
        <v>4</v>
      </c>
      <c r="C70" t="s">
        <v>40</v>
      </c>
      <c r="D70" s="1">
        <v>33915</v>
      </c>
    </row>
    <row r="71" spans="1:4">
      <c r="A71" t="s">
        <v>48</v>
      </c>
      <c r="B71">
        <v>4</v>
      </c>
      <c r="C71" t="s">
        <v>52</v>
      </c>
      <c r="D71" s="1">
        <v>33731</v>
      </c>
    </row>
    <row r="72" spans="1:4">
      <c r="A72" t="s">
        <v>98</v>
      </c>
      <c r="B72">
        <v>4</v>
      </c>
      <c r="C72" t="s">
        <v>102</v>
      </c>
      <c r="D72" s="1">
        <v>33605</v>
      </c>
    </row>
    <row r="73" spans="1:4">
      <c r="A73" t="s">
        <v>30</v>
      </c>
      <c r="B73">
        <v>4</v>
      </c>
      <c r="C73" t="s">
        <v>34</v>
      </c>
      <c r="D73" s="1">
        <v>32867</v>
      </c>
    </row>
    <row r="74" spans="1:4">
      <c r="A74" t="s">
        <v>59</v>
      </c>
      <c r="B74">
        <v>5</v>
      </c>
      <c r="C74" t="s">
        <v>64</v>
      </c>
      <c r="D74" t="s">
        <v>11</v>
      </c>
    </row>
    <row r="75" spans="1:4">
      <c r="A75" t="s">
        <v>71</v>
      </c>
      <c r="B75">
        <v>5</v>
      </c>
      <c r="C75" t="s">
        <v>76</v>
      </c>
      <c r="D75" t="s">
        <v>11</v>
      </c>
    </row>
    <row r="76" spans="1:4">
      <c r="A76" t="s">
        <v>83</v>
      </c>
      <c r="B76">
        <v>5</v>
      </c>
      <c r="C76" t="s">
        <v>88</v>
      </c>
      <c r="D76" t="s">
        <v>11</v>
      </c>
    </row>
    <row r="77" spans="1:4">
      <c r="A77" t="s">
        <v>98</v>
      </c>
      <c r="B77">
        <v>5</v>
      </c>
      <c r="C77" t="s">
        <v>103</v>
      </c>
      <c r="D77" s="1">
        <v>36746</v>
      </c>
    </row>
    <row r="78" spans="1:4">
      <c r="A78" t="s">
        <v>13</v>
      </c>
      <c r="B78">
        <v>5</v>
      </c>
      <c r="C78" t="s">
        <v>17</v>
      </c>
      <c r="D78" s="1">
        <v>35704</v>
      </c>
    </row>
    <row r="79" spans="1:4">
      <c r="A79" t="s">
        <v>77</v>
      </c>
      <c r="B79">
        <v>5</v>
      </c>
      <c r="C79" t="s">
        <v>82</v>
      </c>
      <c r="D79" s="1">
        <v>35329</v>
      </c>
    </row>
    <row r="80" spans="1:4">
      <c r="A80" t="s">
        <v>48</v>
      </c>
      <c r="B80">
        <v>5</v>
      </c>
      <c r="C80" t="s">
        <v>53</v>
      </c>
      <c r="D80" s="1">
        <v>34250</v>
      </c>
    </row>
    <row r="81" spans="1:4">
      <c r="A81" t="s">
        <v>65</v>
      </c>
      <c r="B81">
        <v>5</v>
      </c>
      <c r="C81" t="s">
        <v>70</v>
      </c>
      <c r="D81" s="1">
        <v>34077</v>
      </c>
    </row>
    <row r="82" spans="1:4">
      <c r="A82" t="s">
        <v>89</v>
      </c>
      <c r="B82">
        <v>5</v>
      </c>
      <c r="C82" t="s">
        <v>93</v>
      </c>
      <c r="D82" s="1">
        <v>34037</v>
      </c>
    </row>
    <row r="83" spans="1:4">
      <c r="A83" t="s">
        <v>6</v>
      </c>
      <c r="B83">
        <v>5</v>
      </c>
      <c r="C83" t="s">
        <v>12</v>
      </c>
      <c r="D83" s="1">
        <v>33905</v>
      </c>
    </row>
    <row r="84" spans="1:4">
      <c r="A84" t="s">
        <v>36</v>
      </c>
      <c r="B84">
        <v>5</v>
      </c>
      <c r="C84" t="s">
        <v>41</v>
      </c>
      <c r="D84" s="1">
        <v>33640</v>
      </c>
    </row>
    <row r="85" spans="1:4">
      <c r="A85" t="s">
        <v>24</v>
      </c>
      <c r="B85">
        <v>5</v>
      </c>
      <c r="C85" t="s">
        <v>29</v>
      </c>
      <c r="D85" s="1">
        <v>33634</v>
      </c>
    </row>
    <row r="86" spans="1:4">
      <c r="A86" t="s">
        <v>94</v>
      </c>
      <c r="B86">
        <v>5</v>
      </c>
      <c r="C86" t="s">
        <v>97</v>
      </c>
      <c r="D86" s="1">
        <v>33544</v>
      </c>
    </row>
    <row r="87" spans="1:4">
      <c r="A87" t="s">
        <v>54</v>
      </c>
      <c r="B87">
        <v>5</v>
      </c>
      <c r="C87" t="s">
        <v>58</v>
      </c>
      <c r="D87" s="1">
        <v>33303</v>
      </c>
    </row>
    <row r="88" spans="1:4">
      <c r="A88" t="s">
        <v>0</v>
      </c>
      <c r="B88">
        <v>5</v>
      </c>
      <c r="C88" t="s">
        <v>5</v>
      </c>
      <c r="D88" s="1">
        <v>33092</v>
      </c>
    </row>
    <row r="89" spans="1:4">
      <c r="A89" t="s">
        <v>42</v>
      </c>
      <c r="B89">
        <v>5</v>
      </c>
      <c r="C89" t="s">
        <v>47</v>
      </c>
      <c r="D89" s="1">
        <v>33057</v>
      </c>
    </row>
    <row r="90" spans="1:4">
      <c r="A90" t="s">
        <v>18</v>
      </c>
      <c r="B90">
        <v>5</v>
      </c>
      <c r="C90" t="s">
        <v>23</v>
      </c>
      <c r="D90" s="1">
        <v>32938</v>
      </c>
    </row>
    <row r="91" spans="1:4">
      <c r="A91" t="s">
        <v>30</v>
      </c>
      <c r="B91">
        <v>5</v>
      </c>
      <c r="C91" t="s">
        <v>35</v>
      </c>
      <c r="D91" s="1">
        <v>32526</v>
      </c>
    </row>
  </sheetData>
  <sortState ref="A2:D91">
    <sortCondition ref="B2:B91"/>
    <sortCondition descending="1" ref="D2:D9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Sheet3</vt:lpstr>
      <vt:lpstr>output_2018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fireattack</cp:lastModifiedBy>
  <dcterms:created xsi:type="dcterms:W3CDTF">2018-07-07T20:35:42Z</dcterms:created>
  <dcterms:modified xsi:type="dcterms:W3CDTF">2018-07-07T22:39:00Z</dcterms:modified>
</cp:coreProperties>
</file>