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2DE30CFE-68FD-054A-8B6D-1034C68F0E1A}" xr6:coauthVersionLast="43" xr6:coauthVersionMax="43" xr10:uidLastSave="{00000000-0000-0000-0000-000000000000}"/>
  <bookViews>
    <workbookView xWindow="120" yWindow="105" windowWidth="15120" windowHeight="8010" xr2:uid="{00000000-000D-0000-FFFF-FFFF00000000}"/>
  </bookViews>
  <sheets>
    <sheet name="Авг19" sheetId="1" r:id="rId1"/>
    <sheet name="Сент19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4" l="1"/>
  <c r="G44" i="4"/>
  <c r="F43" i="4"/>
  <c r="G43" i="4"/>
  <c r="F42" i="4"/>
  <c r="G42" i="4"/>
  <c r="F41" i="4"/>
  <c r="G41" i="4"/>
  <c r="F40" i="4"/>
  <c r="G40" i="4"/>
  <c r="F39" i="4"/>
  <c r="G39" i="4"/>
  <c r="F38" i="4"/>
  <c r="G38" i="4"/>
  <c r="F37" i="4"/>
  <c r="G37" i="4"/>
  <c r="F36" i="4"/>
  <c r="G36" i="4"/>
  <c r="F35" i="4"/>
  <c r="G35" i="4"/>
  <c r="F34" i="4"/>
  <c r="G34" i="4"/>
  <c r="F33" i="4"/>
  <c r="G33" i="4"/>
  <c r="F32" i="4"/>
  <c r="G32" i="4"/>
  <c r="F31" i="4"/>
  <c r="G31" i="4"/>
  <c r="F30" i="4"/>
  <c r="G30" i="4"/>
  <c r="F29" i="4"/>
  <c r="G29" i="4"/>
  <c r="F28" i="4"/>
  <c r="G28" i="4"/>
  <c r="F27" i="4"/>
  <c r="G27" i="4"/>
  <c r="F26" i="4"/>
  <c r="G26" i="4"/>
  <c r="F25" i="4"/>
  <c r="G25" i="4"/>
  <c r="F24" i="4"/>
  <c r="G24" i="4"/>
  <c r="F23" i="4"/>
  <c r="G23" i="4"/>
  <c r="F22" i="4"/>
  <c r="G22" i="4"/>
  <c r="F21" i="4"/>
  <c r="G21" i="4"/>
  <c r="F20" i="4"/>
  <c r="G20" i="4"/>
  <c r="F19" i="4"/>
  <c r="G19" i="4"/>
  <c r="F18" i="4"/>
  <c r="G18" i="4"/>
  <c r="F17" i="4"/>
  <c r="G17" i="4"/>
  <c r="F16" i="4"/>
  <c r="G16" i="4"/>
  <c r="F15" i="4"/>
  <c r="G15" i="4"/>
  <c r="F14" i="4"/>
  <c r="G14" i="4"/>
  <c r="F13" i="4"/>
  <c r="G13" i="4"/>
  <c r="F12" i="4"/>
  <c r="F11" i="4"/>
  <c r="F10" i="4"/>
  <c r="G10" i="4"/>
  <c r="F9" i="4"/>
  <c r="G9" i="4"/>
  <c r="F8" i="4"/>
  <c r="G8" i="4"/>
  <c r="F7" i="4"/>
  <c r="F6" i="4"/>
  <c r="G6" i="4"/>
  <c r="F5" i="4"/>
  <c r="G5" i="4"/>
  <c r="F4" i="4"/>
  <c r="G4" i="4"/>
  <c r="F44" i="1"/>
  <c r="F43" i="1"/>
  <c r="F42" i="1"/>
  <c r="F41" i="1"/>
  <c r="G41" i="1"/>
  <c r="F40" i="1"/>
  <c r="G40" i="1"/>
  <c r="F39" i="1"/>
  <c r="G39" i="1"/>
  <c r="F38" i="1"/>
  <c r="G38" i="1"/>
  <c r="F37" i="1"/>
  <c r="G37" i="1"/>
  <c r="F36" i="1"/>
  <c r="G36" i="1"/>
  <c r="F35" i="1"/>
  <c r="G35" i="1"/>
  <c r="F34" i="1"/>
  <c r="G34" i="1"/>
  <c r="F33" i="1"/>
  <c r="F32" i="1"/>
  <c r="F31" i="1"/>
  <c r="F30" i="1"/>
  <c r="F29" i="1"/>
  <c r="F28" i="1"/>
  <c r="F27" i="1"/>
  <c r="G27" i="1"/>
  <c r="F26" i="1"/>
  <c r="G26" i="1"/>
  <c r="F25" i="1"/>
  <c r="F24" i="1"/>
  <c r="F23" i="1"/>
  <c r="F22" i="1"/>
  <c r="G22" i="1"/>
  <c r="F21" i="1"/>
  <c r="G21" i="1"/>
  <c r="F20" i="1"/>
  <c r="F19" i="1"/>
  <c r="F18" i="1"/>
  <c r="F17" i="1"/>
  <c r="F16" i="1"/>
  <c r="F15" i="1"/>
  <c r="G15" i="1"/>
  <c r="F14" i="1"/>
  <c r="G14" i="1"/>
  <c r="F13" i="1"/>
  <c r="G13" i="1"/>
  <c r="F12" i="1"/>
  <c r="F11" i="1"/>
  <c r="F10" i="1"/>
  <c r="F9" i="1"/>
  <c r="G9" i="1"/>
  <c r="F8" i="1"/>
  <c r="F7" i="1"/>
  <c r="F6" i="1"/>
  <c r="F5" i="1"/>
  <c r="G5" i="1"/>
  <c r="F4" i="1"/>
  <c r="G4" i="1"/>
  <c r="G33" i="1"/>
  <c r="G10" i="1"/>
  <c r="G17" i="1"/>
  <c r="G31" i="1"/>
  <c r="G19" i="1"/>
  <c r="G29" i="1"/>
  <c r="G6" i="1"/>
  <c r="G23" i="1"/>
  <c r="G43" i="1"/>
  <c r="G8" i="1"/>
  <c r="G16" i="1"/>
  <c r="G18" i="1"/>
  <c r="G20" i="1"/>
  <c r="G25" i="1"/>
  <c r="G28" i="1"/>
  <c r="G30" i="1"/>
  <c r="G32" i="1"/>
  <c r="G24" i="1"/>
  <c r="G42" i="1"/>
  <c r="G44" i="1"/>
</calcChain>
</file>

<file path=xl/sharedStrings.xml><?xml version="1.0" encoding="utf-8"?>
<sst xmlns="http://schemas.openxmlformats.org/spreadsheetml/2006/main" count="170" uniqueCount="52">
  <si>
    <t>Арендатор</t>
  </si>
  <si>
    <t>2П</t>
  </si>
  <si>
    <t>ХВС</t>
  </si>
  <si>
    <t>ЭЭ</t>
  </si>
  <si>
    <t>3П</t>
  </si>
  <si>
    <t>№ отд.</t>
  </si>
  <si>
    <t>показатель</t>
  </si>
  <si>
    <t>текущий месяц</t>
  </si>
  <si>
    <t>показания начальные</t>
  </si>
  <si>
    <t>показания конечные</t>
  </si>
  <si>
    <t>расход</t>
  </si>
  <si>
    <t>ОБЩИЙ РАСХОД</t>
  </si>
  <si>
    <t>ХВС 1</t>
  </si>
  <si>
    <t>ХВС 2</t>
  </si>
  <si>
    <t>12-10П</t>
  </si>
  <si>
    <t>ЭЭ 1</t>
  </si>
  <si>
    <t>ЭЭ 2</t>
  </si>
  <si>
    <t>ЭЭ 3</t>
  </si>
  <si>
    <t>112</t>
  </si>
  <si>
    <t>215</t>
  </si>
  <si>
    <t>ГВС</t>
  </si>
  <si>
    <t>ООО "Лабиринт.ру"</t>
  </si>
  <si>
    <t>314</t>
  </si>
  <si>
    <t>412</t>
  </si>
  <si>
    <t>420</t>
  </si>
  <si>
    <t>ИП Белозеров (пивная миля)</t>
  </si>
  <si>
    <t>ИП Мазориев (бистро)</t>
  </si>
  <si>
    <t>ООО "Арнот" (ситилинк)</t>
  </si>
  <si>
    <t>ООО "ТД Детский Скороход"</t>
  </si>
  <si>
    <t>ООО "Уно Моменто" (ремонт обуви)</t>
  </si>
  <si>
    <t>ИП Працюк (обувь)</t>
  </si>
  <si>
    <t>ИП Гагарина (жен.одежда)</t>
  </si>
  <si>
    <t>ИП Лакизо (белье)</t>
  </si>
  <si>
    <t>ИП Максимков (обувь)</t>
  </si>
  <si>
    <t>ИП Солодская (косметика)</t>
  </si>
  <si>
    <t>ООО "НИМ" (элиго)</t>
  </si>
  <si>
    <t>ИП Коваленко (швейные машины)</t>
  </si>
  <si>
    <t>ООО "Сянхэ" (харбин)</t>
  </si>
  <si>
    <t>ООО "СПб Рентген" (пикассо)</t>
  </si>
  <si>
    <t>ИП Гарифуллин (пряжа)</t>
  </si>
  <si>
    <t>ИП Чайкин (поиск.оборудование)</t>
  </si>
  <si>
    <t>АНОПО "Беллинда" (автошкола)</t>
  </si>
  <si>
    <t>ИП Ергина (свадебный салон)</t>
  </si>
  <si>
    <t>ИП Блинкова (маленькие модники)</t>
  </si>
  <si>
    <t>ИП Агишева (фарфалле)</t>
  </si>
  <si>
    <t>ИП Будник (школа иностр.языков)</t>
  </si>
  <si>
    <t>ООО "Алина" (турфирма)</t>
  </si>
  <si>
    <t>ООО "Регион-Экспресс" (пункт выд.)</t>
  </si>
  <si>
    <t>ИП Котова (массаж)</t>
  </si>
  <si>
    <t>ИП Саксаев (перман.макияж)</t>
  </si>
  <si>
    <t>ИП Бижев (ремонт телефонов)</t>
  </si>
  <si>
    <t>АО "Теле2" (антенна)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</si>
</sst>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49" fontId="0" fillId="2" borderId="3" xfId="0" applyNumberFormat="1" applyFill="1" applyBorder="1" applyAlignment="1">
      <alignment horizontal="left"/>
    </xf>
    <xf numFmtId="0" fontId="0" fillId="0" borderId="1" xfId="0" applyBorder="1"/>
    <xf numFmtId="0" fontId="0" fillId="2" borderId="6" xfId="0" applyFill="1" applyBorder="1" applyAlignment="1">
      <alignment horizontal="left"/>
    </xf>
    <xf numFmtId="49" fontId="0" fillId="2" borderId="7" xfId="0" applyNumberFormat="1" applyFill="1" applyBorder="1" applyAlignment="1">
      <alignment horizontal="left"/>
    </xf>
    <xf numFmtId="0" fontId="0" fillId="0" borderId="8" xfId="0" applyBorder="1"/>
    <xf numFmtId="0" fontId="0" fillId="2" borderId="3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11" sqref="H11"/>
    </sheetView>
  </sheetViews>
  <sheetFormatPr defaultRowHeight="15" x14ac:dyDescent="0.2"/>
  <cols>
    <col min="2" max="2" width="36.3203125" customWidth="1"/>
    <col min="3" max="3" width="11.296875" customWidth="1"/>
    <col min="4" max="4" width="14.52734375" customWidth="1"/>
    <col min="5" max="5" width="13.1796875" customWidth="1"/>
    <col min="6" max="6" width="10.89453125" customWidth="1"/>
    <col min="7" max="7" width="11.703125" customWidth="1"/>
  </cols>
  <sheetData>
    <row r="1" spans="1:7" ht="15.75" thickBot="1" x14ac:dyDescent="0.25">
      <c r="A1" s="1">
        <v>43678</v>
      </c>
    </row>
    <row r="2" spans="1:7" ht="15" customHeight="1" x14ac:dyDescent="0.2">
      <c r="A2" s="19" t="s">
        <v>5</v>
      </c>
      <c r="B2" s="21" t="s">
        <v>0</v>
      </c>
      <c r="C2" s="23" t="s">
        <v>6</v>
      </c>
      <c r="D2" s="21" t="s">
        <v>7</v>
      </c>
      <c r="E2" s="21"/>
      <c r="F2" s="21"/>
      <c r="G2" s="3"/>
    </row>
    <row r="3" spans="1:7" ht="35.25" customHeight="1" thickBot="1" x14ac:dyDescent="0.25">
      <c r="A3" s="20"/>
      <c r="B3" s="22"/>
      <c r="C3" s="24"/>
      <c r="D3" s="4" t="s">
        <v>8</v>
      </c>
      <c r="E3" s="4" t="s">
        <v>9</v>
      </c>
      <c r="F3" s="5" t="s">
        <v>10</v>
      </c>
      <c r="G3" s="5" t="s">
        <v>11</v>
      </c>
    </row>
    <row r="4" spans="1:7" x14ac:dyDescent="0.2">
      <c r="A4" s="6" t="s">
        <v>1</v>
      </c>
      <c r="B4" s="7" t="s">
        <v>25</v>
      </c>
      <c r="C4" s="12" t="s">
        <v>2</v>
      </c>
      <c r="D4" s="13">
        <v>69.3</v>
      </c>
      <c r="E4" s="13">
        <v>70.599999999999994</v>
      </c>
      <c r="F4" s="14">
        <f>E4-D4</f>
        <v>1.2999999999999972</v>
      </c>
      <c r="G4" s="14">
        <f>F4</f>
        <v>1.2999999999999972</v>
      </c>
    </row>
    <row r="5" spans="1:7" ht="15.75" thickBot="1" x14ac:dyDescent="0.25">
      <c r="A5" s="8"/>
      <c r="B5" s="2"/>
      <c r="C5" s="15" t="s">
        <v>3</v>
      </c>
      <c r="D5" s="15">
        <v>10184.6</v>
      </c>
      <c r="E5" s="15">
        <v>11517.6</v>
      </c>
      <c r="F5" s="16">
        <f>E5-D5</f>
        <v>1333</v>
      </c>
      <c r="G5" s="16">
        <f>F5</f>
        <v>1333</v>
      </c>
    </row>
    <row r="6" spans="1:7" x14ac:dyDescent="0.2">
      <c r="A6" s="6" t="s">
        <v>4</v>
      </c>
      <c r="B6" s="7" t="s">
        <v>26</v>
      </c>
      <c r="C6" s="12" t="s">
        <v>12</v>
      </c>
      <c r="D6" s="13">
        <v>1490.6420000000001</v>
      </c>
      <c r="E6" s="13">
        <v>1525.6420000000001</v>
      </c>
      <c r="F6" s="14">
        <f>E6-D6</f>
        <v>35</v>
      </c>
      <c r="G6" s="14">
        <f>F6+F7</f>
        <v>76</v>
      </c>
    </row>
    <row r="7" spans="1:7" x14ac:dyDescent="0.2">
      <c r="A7" s="9"/>
      <c r="B7" s="10"/>
      <c r="C7" s="17" t="s">
        <v>13</v>
      </c>
      <c r="D7" s="18">
        <v>6374.59</v>
      </c>
      <c r="E7" s="18">
        <v>6415.59</v>
      </c>
      <c r="F7" s="16">
        <f>E7-D7</f>
        <v>41</v>
      </c>
      <c r="G7" s="16"/>
    </row>
    <row r="8" spans="1:7" ht="15.75" thickBot="1" x14ac:dyDescent="0.25">
      <c r="A8" s="8"/>
      <c r="B8" s="2"/>
      <c r="C8" s="15" t="s">
        <v>3</v>
      </c>
      <c r="D8" s="15">
        <v>0</v>
      </c>
      <c r="E8" s="15">
        <v>2755.7</v>
      </c>
      <c r="F8" s="16">
        <f>E8-D8</f>
        <v>2755.7</v>
      </c>
      <c r="G8" s="16">
        <f>F8</f>
        <v>2755.7</v>
      </c>
    </row>
    <row r="9" spans="1:7" x14ac:dyDescent="0.2">
      <c r="A9" s="6" t="s">
        <v>14</v>
      </c>
      <c r="B9" s="12" t="s">
        <v>27</v>
      </c>
      <c r="C9" s="12" t="s">
        <v>2</v>
      </c>
      <c r="D9" s="13">
        <v>65.132999999999996</v>
      </c>
      <c r="E9" s="13">
        <v>76.233000000000004</v>
      </c>
      <c r="F9" s="14">
        <f>E9-D9</f>
        <v>11.100000000000009</v>
      </c>
      <c r="G9" s="14">
        <f>F9</f>
        <v>11.100000000000009</v>
      </c>
    </row>
    <row r="10" spans="1:7" x14ac:dyDescent="0.2">
      <c r="A10" s="8"/>
      <c r="B10" s="2"/>
      <c r="C10" s="15" t="s">
        <v>15</v>
      </c>
      <c r="D10" s="15">
        <v>65788</v>
      </c>
      <c r="E10" s="15">
        <v>65929</v>
      </c>
      <c r="F10" s="16">
        <f>(E10-D10)*40</f>
        <v>5640</v>
      </c>
      <c r="G10" s="16">
        <f>F10+F11+F12</f>
        <v>5833</v>
      </c>
    </row>
    <row r="11" spans="1:7" x14ac:dyDescent="0.2">
      <c r="A11" s="8"/>
      <c r="B11" s="2"/>
      <c r="C11" s="15" t="s">
        <v>16</v>
      </c>
      <c r="D11" s="15">
        <v>265.60000000000002</v>
      </c>
      <c r="E11" s="15">
        <v>331.6</v>
      </c>
      <c r="F11" s="16">
        <f>E11-D11</f>
        <v>66</v>
      </c>
      <c r="G11" s="16"/>
    </row>
    <row r="12" spans="1:7" ht="15.75" thickBot="1" x14ac:dyDescent="0.25">
      <c r="A12" s="8"/>
      <c r="B12" s="2"/>
      <c r="C12" s="15" t="s">
        <v>17</v>
      </c>
      <c r="D12" s="15">
        <v>665.1</v>
      </c>
      <c r="E12" s="15">
        <v>792.1</v>
      </c>
      <c r="F12" s="16">
        <f>E12-D12</f>
        <v>127</v>
      </c>
      <c r="G12" s="16"/>
    </row>
    <row r="13" spans="1:7" ht="15.75" thickBot="1" x14ac:dyDescent="0.25">
      <c r="A13" s="11">
        <v>111</v>
      </c>
      <c r="B13" s="7" t="s">
        <v>28</v>
      </c>
      <c r="C13" s="12" t="s">
        <v>3</v>
      </c>
      <c r="D13" s="12">
        <v>31504.9</v>
      </c>
      <c r="E13" s="12">
        <v>32034.9</v>
      </c>
      <c r="F13" s="14">
        <f>E13-D13</f>
        <v>530</v>
      </c>
      <c r="G13" s="14">
        <f t="shared" ref="G13:G44" si="0">F13</f>
        <v>530</v>
      </c>
    </row>
    <row r="14" spans="1:7" x14ac:dyDescent="0.2">
      <c r="A14" s="6" t="s">
        <v>18</v>
      </c>
      <c r="B14" s="7" t="s">
        <v>29</v>
      </c>
      <c r="C14" s="12" t="s">
        <v>2</v>
      </c>
      <c r="D14" s="13">
        <v>2.1</v>
      </c>
      <c r="E14" s="13">
        <v>2.4</v>
      </c>
      <c r="F14" s="14">
        <f>E14-D14</f>
        <v>0.29999999999999982</v>
      </c>
      <c r="G14" s="14">
        <f t="shared" si="0"/>
        <v>0.29999999999999982</v>
      </c>
    </row>
    <row r="15" spans="1:7" ht="15.75" thickBot="1" x14ac:dyDescent="0.25">
      <c r="A15" s="8"/>
      <c r="B15" s="2"/>
      <c r="C15" s="15" t="s">
        <v>3</v>
      </c>
      <c r="D15" s="15">
        <v>1303.0999999999999</v>
      </c>
      <c r="E15" s="15">
        <v>1384.1</v>
      </c>
      <c r="F15" s="16">
        <f>E15-D15</f>
        <v>81</v>
      </c>
      <c r="G15" s="16">
        <f t="shared" si="0"/>
        <v>81</v>
      </c>
    </row>
    <row r="16" spans="1:7" ht="15.75" thickBot="1" x14ac:dyDescent="0.25">
      <c r="A16" s="11">
        <v>114</v>
      </c>
      <c r="B16" s="7" t="s">
        <v>30</v>
      </c>
      <c r="C16" s="12" t="s">
        <v>3</v>
      </c>
      <c r="D16" s="12">
        <v>0</v>
      </c>
      <c r="E16" s="12">
        <v>198.3</v>
      </c>
      <c r="F16" s="14">
        <f>E16-D16</f>
        <v>198.3</v>
      </c>
      <c r="G16" s="14">
        <f t="shared" si="0"/>
        <v>198.3</v>
      </c>
    </row>
    <row r="17" spans="1:7" ht="15.75" thickBot="1" x14ac:dyDescent="0.25">
      <c r="A17" s="11">
        <v>202</v>
      </c>
      <c r="B17" s="7" t="s">
        <v>31</v>
      </c>
      <c r="C17" s="12" t="s">
        <v>3</v>
      </c>
      <c r="D17" s="12">
        <v>2942.7</v>
      </c>
      <c r="E17" s="12">
        <v>3078.7</v>
      </c>
      <c r="F17" s="14">
        <f>E17-D17</f>
        <v>136</v>
      </c>
      <c r="G17" s="14">
        <f t="shared" si="0"/>
        <v>136</v>
      </c>
    </row>
    <row r="18" spans="1:7" ht="15.75" thickBot="1" x14ac:dyDescent="0.25">
      <c r="A18" s="11">
        <v>204</v>
      </c>
      <c r="B18" s="7" t="s">
        <v>32</v>
      </c>
      <c r="C18" s="12" t="s">
        <v>3</v>
      </c>
      <c r="D18" s="12">
        <v>3405.2</v>
      </c>
      <c r="E18" s="12">
        <v>3540.2</v>
      </c>
      <c r="F18" s="14">
        <f>E18-D18</f>
        <v>135</v>
      </c>
      <c r="G18" s="14">
        <f t="shared" si="0"/>
        <v>135</v>
      </c>
    </row>
    <row r="19" spans="1:7" ht="15.75" thickBot="1" x14ac:dyDescent="0.25">
      <c r="A19" s="11">
        <v>210</v>
      </c>
      <c r="B19" s="7" t="s">
        <v>33</v>
      </c>
      <c r="C19" s="12" t="s">
        <v>3</v>
      </c>
      <c r="D19" s="12">
        <v>3528.1</v>
      </c>
      <c r="E19" s="12">
        <v>3780.1</v>
      </c>
      <c r="F19" s="14">
        <f>E19-D19</f>
        <v>252</v>
      </c>
      <c r="G19" s="14">
        <f t="shared" si="0"/>
        <v>252</v>
      </c>
    </row>
    <row r="20" spans="1:7" ht="15.75" thickBot="1" x14ac:dyDescent="0.25">
      <c r="A20" s="11">
        <v>213</v>
      </c>
      <c r="B20" s="7" t="s">
        <v>34</v>
      </c>
      <c r="C20" s="12" t="s">
        <v>3</v>
      </c>
      <c r="D20" s="12">
        <v>1614.2</v>
      </c>
      <c r="E20" s="12">
        <v>1730.2</v>
      </c>
      <c r="F20" s="14">
        <f>E20-D20</f>
        <v>116</v>
      </c>
      <c r="G20" s="14">
        <f>F20</f>
        <v>116</v>
      </c>
    </row>
    <row r="21" spans="1:7" x14ac:dyDescent="0.2">
      <c r="A21" s="6" t="s">
        <v>19</v>
      </c>
      <c r="B21" s="7" t="s">
        <v>35</v>
      </c>
      <c r="C21" s="12" t="s">
        <v>2</v>
      </c>
      <c r="D21" s="13">
        <v>49.911999999999999</v>
      </c>
      <c r="E21" s="13">
        <v>54.911999999999999</v>
      </c>
      <c r="F21" s="14">
        <f>E21-D21</f>
        <v>5</v>
      </c>
      <c r="G21" s="14">
        <f t="shared" si="0"/>
        <v>5</v>
      </c>
    </row>
    <row r="22" spans="1:7" x14ac:dyDescent="0.2">
      <c r="A22" s="9"/>
      <c r="B22" s="10"/>
      <c r="C22" s="17" t="s">
        <v>20</v>
      </c>
      <c r="D22" s="18">
        <v>19.100000000000001</v>
      </c>
      <c r="E22" s="18">
        <v>19.100000000000001</v>
      </c>
      <c r="F22" s="16">
        <f>E22-D22</f>
        <v>0</v>
      </c>
      <c r="G22" s="16">
        <f t="shared" si="0"/>
        <v>0</v>
      </c>
    </row>
    <row r="23" spans="1:7" ht="15.75" thickBot="1" x14ac:dyDescent="0.25">
      <c r="A23" s="8"/>
      <c r="B23" s="2"/>
      <c r="C23" s="15" t="s">
        <v>3</v>
      </c>
      <c r="D23" s="15">
        <v>6365.2</v>
      </c>
      <c r="E23" s="15">
        <v>6751.2</v>
      </c>
      <c r="F23" s="16">
        <f>E23-D23</f>
        <v>386</v>
      </c>
      <c r="G23" s="16">
        <f t="shared" si="0"/>
        <v>386</v>
      </c>
    </row>
    <row r="24" spans="1:7" ht="15.75" thickBot="1" x14ac:dyDescent="0.25">
      <c r="A24" s="11">
        <v>217</v>
      </c>
      <c r="B24" s="7" t="s">
        <v>21</v>
      </c>
      <c r="C24" s="12" t="s">
        <v>3</v>
      </c>
      <c r="D24" s="12">
        <v>409.1</v>
      </c>
      <c r="E24" s="12">
        <v>447.1</v>
      </c>
      <c r="F24" s="14">
        <f>E24-D24</f>
        <v>38</v>
      </c>
      <c r="G24" s="14">
        <f t="shared" si="0"/>
        <v>38</v>
      </c>
    </row>
    <row r="25" spans="1:7" ht="15.75" thickBot="1" x14ac:dyDescent="0.25">
      <c r="A25" s="11">
        <v>309</v>
      </c>
      <c r="B25" s="7" t="s">
        <v>36</v>
      </c>
      <c r="C25" s="12" t="s">
        <v>3</v>
      </c>
      <c r="D25" s="12">
        <v>8397.7000000000007</v>
      </c>
      <c r="E25" s="12">
        <v>8728.7000000000007</v>
      </c>
      <c r="F25" s="14">
        <f>E25-D25</f>
        <v>331</v>
      </c>
      <c r="G25" s="14">
        <f t="shared" si="0"/>
        <v>331</v>
      </c>
    </row>
    <row r="26" spans="1:7" x14ac:dyDescent="0.2">
      <c r="A26" s="6" t="s">
        <v>22</v>
      </c>
      <c r="B26" s="7" t="s">
        <v>37</v>
      </c>
      <c r="C26" s="12" t="s">
        <v>2</v>
      </c>
      <c r="D26" s="13">
        <v>14560.64</v>
      </c>
      <c r="E26" s="13">
        <v>14795.64</v>
      </c>
      <c r="F26" s="14">
        <f>E26-D26</f>
        <v>235</v>
      </c>
      <c r="G26" s="14">
        <f t="shared" si="0"/>
        <v>235</v>
      </c>
    </row>
    <row r="27" spans="1:7" x14ac:dyDescent="0.2">
      <c r="A27" s="9"/>
      <c r="B27" s="10"/>
      <c r="C27" s="17" t="s">
        <v>20</v>
      </c>
      <c r="D27" s="18">
        <v>2080</v>
      </c>
      <c r="E27" s="18">
        <v>2080</v>
      </c>
      <c r="F27" s="16">
        <f>E27-D27</f>
        <v>0</v>
      </c>
      <c r="G27" s="16">
        <f t="shared" si="0"/>
        <v>0</v>
      </c>
    </row>
    <row r="28" spans="1:7" ht="15.75" thickBot="1" x14ac:dyDescent="0.25">
      <c r="A28" s="8"/>
      <c r="B28" s="2"/>
      <c r="C28" s="15" t="s">
        <v>3</v>
      </c>
      <c r="D28" s="15">
        <v>239344.1</v>
      </c>
      <c r="E28" s="15">
        <v>248509.5</v>
      </c>
      <c r="F28" s="16">
        <f>E28-D28</f>
        <v>9165.3999999999942</v>
      </c>
      <c r="G28" s="16">
        <f t="shared" si="0"/>
        <v>9165.3999999999942</v>
      </c>
    </row>
    <row r="29" spans="1:7" ht="15.75" thickBot="1" x14ac:dyDescent="0.25">
      <c r="A29" s="11">
        <v>316</v>
      </c>
      <c r="B29" s="7" t="s">
        <v>38</v>
      </c>
      <c r="C29" s="12" t="s">
        <v>3</v>
      </c>
      <c r="D29" s="12">
        <v>2287.4</v>
      </c>
      <c r="E29" s="12">
        <v>2411.4</v>
      </c>
      <c r="F29" s="14">
        <f>E29-D29</f>
        <v>124</v>
      </c>
      <c r="G29" s="14">
        <f t="shared" si="0"/>
        <v>124</v>
      </c>
    </row>
    <row r="30" spans="1:7" ht="15.75" thickBot="1" x14ac:dyDescent="0.25">
      <c r="A30" s="11">
        <v>402</v>
      </c>
      <c r="B30" s="7" t="s">
        <v>39</v>
      </c>
      <c r="C30" s="12" t="s">
        <v>3</v>
      </c>
      <c r="D30" s="12">
        <v>4338.78</v>
      </c>
      <c r="E30" s="12">
        <v>4477.78</v>
      </c>
      <c r="F30" s="14">
        <f>E30-D30</f>
        <v>139</v>
      </c>
      <c r="G30" s="14">
        <f t="shared" si="0"/>
        <v>139</v>
      </c>
    </row>
    <row r="31" spans="1:7" ht="15.75" thickBot="1" x14ac:dyDescent="0.25">
      <c r="A31" s="11">
        <v>403</v>
      </c>
      <c r="B31" s="7" t="s">
        <v>40</v>
      </c>
      <c r="C31" s="12" t="s">
        <v>3</v>
      </c>
      <c r="D31" s="12">
        <v>672.2</v>
      </c>
      <c r="E31" s="12">
        <v>770.2</v>
      </c>
      <c r="F31" s="14">
        <f>E31-D31</f>
        <v>98</v>
      </c>
      <c r="G31" s="14">
        <f t="shared" si="0"/>
        <v>98</v>
      </c>
    </row>
    <row r="32" spans="1:7" ht="15.75" thickBot="1" x14ac:dyDescent="0.25">
      <c r="A32" s="11">
        <v>409</v>
      </c>
      <c r="B32" s="7" t="s">
        <v>41</v>
      </c>
      <c r="C32" s="12" t="s">
        <v>3</v>
      </c>
      <c r="D32" s="12">
        <v>22736</v>
      </c>
      <c r="E32" s="12">
        <v>22834</v>
      </c>
      <c r="F32" s="14">
        <f>E32-D32</f>
        <v>98</v>
      </c>
      <c r="G32" s="14">
        <f t="shared" si="0"/>
        <v>98</v>
      </c>
    </row>
    <row r="33" spans="1:7" ht="15.75" thickBot="1" x14ac:dyDescent="0.25">
      <c r="A33" s="11">
        <v>410</v>
      </c>
      <c r="B33" s="7" t="s">
        <v>42</v>
      </c>
      <c r="C33" s="12" t="s">
        <v>3</v>
      </c>
      <c r="D33" s="12">
        <v>6778</v>
      </c>
      <c r="E33" s="12">
        <v>7016</v>
      </c>
      <c r="F33" s="14">
        <f>E33-D33</f>
        <v>238</v>
      </c>
      <c r="G33" s="14">
        <f t="shared" si="0"/>
        <v>238</v>
      </c>
    </row>
    <row r="34" spans="1:7" x14ac:dyDescent="0.2">
      <c r="A34" s="6" t="s">
        <v>23</v>
      </c>
      <c r="B34" s="7" t="s">
        <v>43</v>
      </c>
      <c r="C34" s="12" t="s">
        <v>2</v>
      </c>
      <c r="D34" s="13">
        <v>24.006</v>
      </c>
      <c r="E34" s="13">
        <v>24.306000000000001</v>
      </c>
      <c r="F34" s="14">
        <f>E34-D34</f>
        <v>0.30000000000000071</v>
      </c>
      <c r="G34" s="14">
        <f t="shared" si="0"/>
        <v>0.30000000000000071</v>
      </c>
    </row>
    <row r="35" spans="1:7" ht="15.75" thickBot="1" x14ac:dyDescent="0.25">
      <c r="A35" s="8"/>
      <c r="B35" s="2"/>
      <c r="C35" s="15" t="s">
        <v>3</v>
      </c>
      <c r="D35" s="15">
        <v>8555.7000000000007</v>
      </c>
      <c r="E35" s="15">
        <v>8771.7000000000007</v>
      </c>
      <c r="F35" s="16">
        <f>E35-D35</f>
        <v>216</v>
      </c>
      <c r="G35" s="16">
        <f t="shared" si="0"/>
        <v>216</v>
      </c>
    </row>
    <row r="36" spans="1:7" ht="15.75" thickBot="1" x14ac:dyDescent="0.25">
      <c r="A36" s="11">
        <v>413</v>
      </c>
      <c r="B36" s="7" t="s">
        <v>44</v>
      </c>
      <c r="C36" s="12" t="s">
        <v>3</v>
      </c>
      <c r="D36" s="12">
        <v>18184.5</v>
      </c>
      <c r="E36" s="12">
        <v>18376.5</v>
      </c>
      <c r="F36" s="14">
        <f>E36-D36</f>
        <v>192</v>
      </c>
      <c r="G36" s="14">
        <f t="shared" si="0"/>
        <v>192</v>
      </c>
    </row>
    <row r="37" spans="1:7" ht="15.75" thickBot="1" x14ac:dyDescent="0.25">
      <c r="A37" s="11">
        <v>414</v>
      </c>
      <c r="B37" s="7" t="s">
        <v>45</v>
      </c>
      <c r="C37" s="12" t="s">
        <v>3</v>
      </c>
      <c r="D37" s="12">
        <v>687.2</v>
      </c>
      <c r="E37" s="12">
        <v>717.2</v>
      </c>
      <c r="F37" s="14">
        <f>E37-D37</f>
        <v>30</v>
      </c>
      <c r="G37" s="14">
        <f t="shared" si="0"/>
        <v>30</v>
      </c>
    </row>
    <row r="38" spans="1:7" ht="15.75" thickBot="1" x14ac:dyDescent="0.25">
      <c r="A38" s="11">
        <v>415</v>
      </c>
      <c r="B38" s="7" t="s">
        <v>46</v>
      </c>
      <c r="C38" s="12" t="s">
        <v>3</v>
      </c>
      <c r="D38" s="12">
        <v>4404.1000000000004</v>
      </c>
      <c r="E38" s="12">
        <v>4708.1000000000004</v>
      </c>
      <c r="F38" s="14">
        <f>E38-D38</f>
        <v>304</v>
      </c>
      <c r="G38" s="14">
        <f t="shared" si="0"/>
        <v>304</v>
      </c>
    </row>
    <row r="39" spans="1:7" ht="15.75" thickBot="1" x14ac:dyDescent="0.25">
      <c r="A39" s="11">
        <v>416</v>
      </c>
      <c r="B39" s="7" t="s">
        <v>47</v>
      </c>
      <c r="C39" s="12" t="s">
        <v>3</v>
      </c>
      <c r="D39" s="12">
        <v>854.2</v>
      </c>
      <c r="E39" s="12">
        <v>963.2</v>
      </c>
      <c r="F39" s="14">
        <f>E39-D39</f>
        <v>109</v>
      </c>
      <c r="G39" s="14">
        <f t="shared" si="0"/>
        <v>109</v>
      </c>
    </row>
    <row r="40" spans="1:7" ht="15.75" thickBot="1" x14ac:dyDescent="0.25">
      <c r="A40" s="11">
        <v>417</v>
      </c>
      <c r="B40" s="7" t="s">
        <v>48</v>
      </c>
      <c r="C40" s="12" t="s">
        <v>3</v>
      </c>
      <c r="D40" s="12">
        <v>3936</v>
      </c>
      <c r="E40" s="12">
        <v>3986</v>
      </c>
      <c r="F40" s="14">
        <f>E40-D40</f>
        <v>50</v>
      </c>
      <c r="G40" s="14">
        <f t="shared" si="0"/>
        <v>50</v>
      </c>
    </row>
    <row r="41" spans="1:7" x14ac:dyDescent="0.2">
      <c r="A41" s="6" t="s">
        <v>24</v>
      </c>
      <c r="B41" s="7" t="s">
        <v>49</v>
      </c>
      <c r="C41" s="12" t="s">
        <v>2</v>
      </c>
      <c r="D41" s="13">
        <v>2.0920000000000001</v>
      </c>
      <c r="E41" s="13">
        <v>2.492</v>
      </c>
      <c r="F41" s="14">
        <f>E41-D41</f>
        <v>0.39999999999999991</v>
      </c>
      <c r="G41" s="14">
        <f t="shared" si="0"/>
        <v>0.39999999999999991</v>
      </c>
    </row>
    <row r="42" spans="1:7" ht="15.75" thickBot="1" x14ac:dyDescent="0.25">
      <c r="A42" s="8"/>
      <c r="B42" s="2"/>
      <c r="C42" s="15" t="s">
        <v>3</v>
      </c>
      <c r="D42" s="15">
        <v>6435</v>
      </c>
      <c r="E42" s="15">
        <v>6518</v>
      </c>
      <c r="F42" s="16">
        <f>E42-D42</f>
        <v>83</v>
      </c>
      <c r="G42" s="16">
        <f t="shared" si="0"/>
        <v>83</v>
      </c>
    </row>
    <row r="43" spans="1:7" ht="15.75" thickBot="1" x14ac:dyDescent="0.25">
      <c r="A43" s="11">
        <v>422</v>
      </c>
      <c r="B43" s="7" t="s">
        <v>50</v>
      </c>
      <c r="C43" s="12" t="s">
        <v>3</v>
      </c>
      <c r="D43" s="12">
        <v>459.4</v>
      </c>
      <c r="E43" s="12">
        <v>591.4</v>
      </c>
      <c r="F43" s="14">
        <f>E43-D43</f>
        <v>132</v>
      </c>
      <c r="G43" s="14">
        <f t="shared" si="0"/>
        <v>132</v>
      </c>
    </row>
    <row r="44" spans="1:7" x14ac:dyDescent="0.2">
      <c r="A44" s="11">
        <v>500</v>
      </c>
      <c r="B44" s="7" t="s">
        <v>51</v>
      </c>
      <c r="C44" s="12" t="s">
        <v>3</v>
      </c>
      <c r="D44" s="12">
        <v>123295.77</v>
      </c>
      <c r="E44" s="12">
        <v>126034.77</v>
      </c>
      <c r="F44" s="14">
        <f>E44-D44</f>
        <v>2739</v>
      </c>
      <c r="G44" s="14">
        <f t="shared" si="0"/>
        <v>2739</v>
      </c>
    </row>
  </sheetData>
  <mergeCells count="4">
    <mergeCell ref="A2:A3"/>
    <mergeCell ref="B2:B3"/>
    <mergeCell ref="C2:C3"/>
    <mergeCell ref="D2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E15" sqref="E15"/>
    </sheetView>
  </sheetViews>
  <sheetFormatPr defaultRowHeight="15" x14ac:dyDescent="0.2"/>
  <cols>
    <col min="2" max="2" width="36.3203125" customWidth="1"/>
    <col min="3" max="3" width="11.296875" customWidth="1"/>
    <col min="4" max="4" width="14.52734375" customWidth="1"/>
    <col min="5" max="5" width="13.1796875" customWidth="1"/>
    <col min="6" max="6" width="10.89453125" customWidth="1"/>
    <col min="7" max="7" width="11.703125" customWidth="1"/>
  </cols>
  <sheetData>
    <row r="1" spans="1:7" ht="15.75" thickBot="1" x14ac:dyDescent="0.25">
      <c r="A1" s="1">
        <v>43709</v>
      </c>
    </row>
    <row r="2" spans="1:7" ht="15" customHeight="1" x14ac:dyDescent="0.2">
      <c r="A2" s="19" t="s">
        <v>5</v>
      </c>
      <c r="B2" s="21" t="s">
        <v>0</v>
      </c>
      <c r="C2" s="23" t="s">
        <v>6</v>
      </c>
      <c r="D2" s="21" t="s">
        <v>7</v>
      </c>
      <c r="E2" s="21"/>
      <c r="F2" s="21"/>
      <c r="G2" s="3"/>
    </row>
    <row r="3" spans="1:7" ht="35.25" customHeight="1" thickBot="1" x14ac:dyDescent="0.25">
      <c r="A3" s="20"/>
      <c r="B3" s="22"/>
      <c r="C3" s="24"/>
      <c r="D3" s="4" t="s">
        <v>8</v>
      </c>
      <c r="E3" s="4" t="s">
        <v>9</v>
      </c>
      <c r="F3" s="5" t="s">
        <v>10</v>
      </c>
      <c r="G3" s="5" t="s">
        <v>11</v>
      </c>
    </row>
    <row r="4" spans="1:7" x14ac:dyDescent="0.2">
      <c r="A4" s="6" t="s">
        <v>1</v>
      </c>
      <c r="B4" s="7" t="s">
        <v>25</v>
      </c>
      <c r="C4" s="12" t="s">
        <v>2</v>
      </c>
      <c r="D4" s="13">
        <v>70.599999999999994</v>
      </c>
      <c r="E4" s="13"/>
      <c r="F4" s="14">
        <f>E4-D4</f>
        <v>-70.599999999999994</v>
      </c>
      <c r="G4" s="14">
        <f>F4</f>
        <v>-70.599999999999994</v>
      </c>
    </row>
    <row r="5" spans="1:7" ht="15.75" thickBot="1" x14ac:dyDescent="0.25">
      <c r="A5" s="8"/>
      <c r="B5" s="2"/>
      <c r="C5" s="15" t="s">
        <v>3</v>
      </c>
      <c r="D5" s="15">
        <v>11517.6</v>
      </c>
      <c r="E5" s="15"/>
      <c r="F5" s="16">
        <f>E5-D5</f>
        <v>-11517.6</v>
      </c>
      <c r="G5" s="16">
        <f>F5</f>
        <v>-11517.6</v>
      </c>
    </row>
    <row r="6" spans="1:7" x14ac:dyDescent="0.2">
      <c r="A6" s="6" t="s">
        <v>4</v>
      </c>
      <c r="B6" s="7" t="s">
        <v>26</v>
      </c>
      <c r="C6" s="12" t="s">
        <v>12</v>
      </c>
      <c r="D6" s="13">
        <v>1525.6420000000001</v>
      </c>
      <c r="E6" s="13"/>
      <c r="F6" s="14">
        <f>E6-D6</f>
        <v>-1525.6420000000001</v>
      </c>
      <c r="G6" s="14">
        <f>F6+F7</f>
        <v>-7941.232</v>
      </c>
    </row>
    <row r="7" spans="1:7" x14ac:dyDescent="0.2">
      <c r="A7" s="9"/>
      <c r="B7" s="10"/>
      <c r="C7" s="17" t="s">
        <v>13</v>
      </c>
      <c r="D7" s="18">
        <v>6415.59</v>
      </c>
      <c r="E7" s="18"/>
      <c r="F7" s="16">
        <f>E7-D7</f>
        <v>-6415.59</v>
      </c>
      <c r="G7" s="16"/>
    </row>
    <row r="8" spans="1:7" ht="15.75" thickBot="1" x14ac:dyDescent="0.25">
      <c r="A8" s="8"/>
      <c r="B8" s="2"/>
      <c r="C8" s="15" t="s">
        <v>3</v>
      </c>
      <c r="D8" s="15">
        <v>2755.7</v>
      </c>
      <c r="E8" s="15"/>
      <c r="F8" s="16">
        <f>E8-D8</f>
        <v>-2755.7</v>
      </c>
      <c r="G8" s="16">
        <f>F8</f>
        <v>-2755.7</v>
      </c>
    </row>
    <row r="9" spans="1:7" x14ac:dyDescent="0.2">
      <c r="A9" s="6" t="s">
        <v>14</v>
      </c>
      <c r="B9" s="12" t="s">
        <v>27</v>
      </c>
      <c r="C9" s="12" t="s">
        <v>2</v>
      </c>
      <c r="D9" s="13">
        <v>76.233000000000004</v>
      </c>
      <c r="E9" s="13"/>
      <c r="F9" s="14">
        <f>E9-D9</f>
        <v>-76.233000000000004</v>
      </c>
      <c r="G9" s="14">
        <f>F9</f>
        <v>-76.233000000000004</v>
      </c>
    </row>
    <row r="10" spans="1:7" x14ac:dyDescent="0.2">
      <c r="A10" s="8"/>
      <c r="B10" s="2"/>
      <c r="C10" s="15" t="s">
        <v>15</v>
      </c>
      <c r="D10" s="15">
        <v>65929</v>
      </c>
      <c r="E10" s="15"/>
      <c r="F10" s="16">
        <f>(E10-D10)*40</f>
        <v>-2637160</v>
      </c>
      <c r="G10" s="16">
        <f>F10+F11+F12</f>
        <v>-2638283.7000000002</v>
      </c>
    </row>
    <row r="11" spans="1:7" x14ac:dyDescent="0.2">
      <c r="A11" s="8"/>
      <c r="B11" s="2"/>
      <c r="C11" s="15" t="s">
        <v>16</v>
      </c>
      <c r="D11" s="15">
        <v>331.6</v>
      </c>
      <c r="E11" s="15"/>
      <c r="F11" s="16">
        <f>E11-D11</f>
        <v>-331.6</v>
      </c>
      <c r="G11" s="16"/>
    </row>
    <row r="12" spans="1:7" ht="15.75" thickBot="1" x14ac:dyDescent="0.25">
      <c r="A12" s="8"/>
      <c r="B12" s="2"/>
      <c r="C12" s="15" t="s">
        <v>17</v>
      </c>
      <c r="D12" s="15">
        <v>792.1</v>
      </c>
      <c r="E12" s="15"/>
      <c r="F12" s="16">
        <f>E12-D12</f>
        <v>-792.1</v>
      </c>
      <c r="G12" s="16"/>
    </row>
    <row r="13" spans="1:7" ht="15.75" thickBot="1" x14ac:dyDescent="0.25">
      <c r="A13" s="11">
        <v>111</v>
      </c>
      <c r="B13" s="7" t="s">
        <v>28</v>
      </c>
      <c r="C13" s="12" t="s">
        <v>3</v>
      </c>
      <c r="D13" s="12">
        <v>32034.9</v>
      </c>
      <c r="E13" s="12"/>
      <c r="F13" s="14">
        <f>E13-D13</f>
        <v>-32034.9</v>
      </c>
      <c r="G13" s="14">
        <f t="shared" ref="G13:G44" si="0">F13</f>
        <v>-32034.9</v>
      </c>
    </row>
    <row r="14" spans="1:7" x14ac:dyDescent="0.2">
      <c r="A14" s="6" t="s">
        <v>18</v>
      </c>
      <c r="B14" s="7" t="s">
        <v>29</v>
      </c>
      <c r="C14" s="12" t="s">
        <v>2</v>
      </c>
      <c r="D14" s="13">
        <v>2.4</v>
      </c>
      <c r="E14" s="13"/>
      <c r="F14" s="14">
        <f>E14-D14</f>
        <v>-2.4</v>
      </c>
      <c r="G14" s="14">
        <f t="shared" si="0"/>
        <v>-2.4</v>
      </c>
    </row>
    <row r="15" spans="1:7" ht="15.75" thickBot="1" x14ac:dyDescent="0.25">
      <c r="A15" s="8"/>
      <c r="B15" s="2"/>
      <c r="C15" s="15" t="s">
        <v>3</v>
      </c>
      <c r="D15" s="15">
        <v>1384.1</v>
      </c>
      <c r="E15" s="15"/>
      <c r="F15" s="16">
        <f>E15-D15</f>
        <v>-1384.1</v>
      </c>
      <c r="G15" s="16">
        <f t="shared" si="0"/>
        <v>-1384.1</v>
      </c>
    </row>
    <row r="16" spans="1:7" ht="15.75" thickBot="1" x14ac:dyDescent="0.25">
      <c r="A16" s="11">
        <v>114</v>
      </c>
      <c r="B16" s="7" t="s">
        <v>30</v>
      </c>
      <c r="C16" s="12" t="s">
        <v>3</v>
      </c>
      <c r="D16" s="12">
        <v>198.3</v>
      </c>
      <c r="E16" s="12"/>
      <c r="F16" s="14">
        <f>E16-D16</f>
        <v>-198.3</v>
      </c>
      <c r="G16" s="14">
        <f t="shared" si="0"/>
        <v>-198.3</v>
      </c>
    </row>
    <row r="17" spans="1:7" ht="15.75" thickBot="1" x14ac:dyDescent="0.25">
      <c r="A17" s="11">
        <v>202</v>
      </c>
      <c r="B17" s="7" t="s">
        <v>31</v>
      </c>
      <c r="C17" s="12" t="s">
        <v>3</v>
      </c>
      <c r="D17" s="12">
        <v>3078.7</v>
      </c>
      <c r="E17" s="12"/>
      <c r="F17" s="14">
        <f>E17-D17</f>
        <v>-3078.7</v>
      </c>
      <c r="G17" s="14">
        <f t="shared" si="0"/>
        <v>-3078.7</v>
      </c>
    </row>
    <row r="18" spans="1:7" ht="15.75" thickBot="1" x14ac:dyDescent="0.25">
      <c r="A18" s="11">
        <v>204</v>
      </c>
      <c r="B18" s="7" t="s">
        <v>32</v>
      </c>
      <c r="C18" s="12" t="s">
        <v>3</v>
      </c>
      <c r="D18" s="12">
        <v>3540.2</v>
      </c>
      <c r="E18" s="12"/>
      <c r="F18" s="14">
        <f>E18-D18</f>
        <v>-3540.2</v>
      </c>
      <c r="G18" s="14">
        <f t="shared" si="0"/>
        <v>-3540.2</v>
      </c>
    </row>
    <row r="19" spans="1:7" ht="15.75" thickBot="1" x14ac:dyDescent="0.25">
      <c r="A19" s="11">
        <v>210</v>
      </c>
      <c r="B19" s="7" t="s">
        <v>33</v>
      </c>
      <c r="C19" s="12" t="s">
        <v>3</v>
      </c>
      <c r="D19" s="12">
        <v>3780.1</v>
      </c>
      <c r="E19" s="12"/>
      <c r="F19" s="14">
        <f>E19-D19</f>
        <v>-3780.1</v>
      </c>
      <c r="G19" s="14">
        <f t="shared" si="0"/>
        <v>-3780.1</v>
      </c>
    </row>
    <row r="20" spans="1:7" ht="15.75" thickBot="1" x14ac:dyDescent="0.25">
      <c r="A20" s="11">
        <v>213</v>
      </c>
      <c r="B20" s="7" t="s">
        <v>34</v>
      </c>
      <c r="C20" s="12" t="s">
        <v>3</v>
      </c>
      <c r="D20" s="12">
        <v>1730.2</v>
      </c>
      <c r="E20" s="12"/>
      <c r="F20" s="14">
        <f>E20-D20</f>
        <v>-1730.2</v>
      </c>
      <c r="G20" s="14">
        <f>F20</f>
        <v>-1730.2</v>
      </c>
    </row>
    <row r="21" spans="1:7" x14ac:dyDescent="0.2">
      <c r="A21" s="6" t="s">
        <v>19</v>
      </c>
      <c r="B21" s="7" t="s">
        <v>35</v>
      </c>
      <c r="C21" s="12" t="s">
        <v>2</v>
      </c>
      <c r="D21" s="13">
        <v>54.911999999999999</v>
      </c>
      <c r="E21" s="13"/>
      <c r="F21" s="14">
        <f>E21-D21</f>
        <v>-54.911999999999999</v>
      </c>
      <c r="G21" s="14">
        <f t="shared" si="0"/>
        <v>-54.911999999999999</v>
      </c>
    </row>
    <row r="22" spans="1:7" x14ac:dyDescent="0.2">
      <c r="A22" s="9"/>
      <c r="B22" s="10"/>
      <c r="C22" s="17" t="s">
        <v>20</v>
      </c>
      <c r="D22" s="18">
        <v>19.100000000000001</v>
      </c>
      <c r="E22" s="18"/>
      <c r="F22" s="16">
        <f>E22-D22</f>
        <v>-19.100000000000001</v>
      </c>
      <c r="G22" s="16">
        <f t="shared" si="0"/>
        <v>-19.100000000000001</v>
      </c>
    </row>
    <row r="23" spans="1:7" ht="15.75" thickBot="1" x14ac:dyDescent="0.25">
      <c r="A23" s="8"/>
      <c r="B23" s="2"/>
      <c r="C23" s="15" t="s">
        <v>3</v>
      </c>
      <c r="D23" s="15">
        <v>6751.2</v>
      </c>
      <c r="E23" s="15"/>
      <c r="F23" s="16">
        <f>E23-D23</f>
        <v>-6751.2</v>
      </c>
      <c r="G23" s="16">
        <f t="shared" si="0"/>
        <v>-6751.2</v>
      </c>
    </row>
    <row r="24" spans="1:7" ht="15.75" thickBot="1" x14ac:dyDescent="0.25">
      <c r="A24" s="11">
        <v>217</v>
      </c>
      <c r="B24" s="7" t="s">
        <v>21</v>
      </c>
      <c r="C24" s="12" t="s">
        <v>3</v>
      </c>
      <c r="D24" s="12">
        <v>447.1</v>
      </c>
      <c r="E24" s="12"/>
      <c r="F24" s="14">
        <f>E24-D24</f>
        <v>-447.1</v>
      </c>
      <c r="G24" s="14">
        <f t="shared" si="0"/>
        <v>-447.1</v>
      </c>
    </row>
    <row r="25" spans="1:7" ht="15.75" thickBot="1" x14ac:dyDescent="0.25">
      <c r="A25" s="11">
        <v>309</v>
      </c>
      <c r="B25" s="7" t="s">
        <v>36</v>
      </c>
      <c r="C25" s="12" t="s">
        <v>3</v>
      </c>
      <c r="D25" s="12">
        <v>8728.7000000000007</v>
      </c>
      <c r="E25" s="12"/>
      <c r="F25" s="14">
        <f>E25-D25</f>
        <v>-8728.7000000000007</v>
      </c>
      <c r="G25" s="14">
        <f t="shared" si="0"/>
        <v>-8728.7000000000007</v>
      </c>
    </row>
    <row r="26" spans="1:7" x14ac:dyDescent="0.2">
      <c r="A26" s="6" t="s">
        <v>22</v>
      </c>
      <c r="B26" s="7" t="s">
        <v>37</v>
      </c>
      <c r="C26" s="12" t="s">
        <v>2</v>
      </c>
      <c r="D26" s="13">
        <v>14795.64</v>
      </c>
      <c r="E26" s="13"/>
      <c r="F26" s="14">
        <f>E26-D26</f>
        <v>-14795.64</v>
      </c>
      <c r="G26" s="14">
        <f t="shared" si="0"/>
        <v>-14795.64</v>
      </c>
    </row>
    <row r="27" spans="1:7" x14ac:dyDescent="0.2">
      <c r="A27" s="9"/>
      <c r="B27" s="10"/>
      <c r="C27" s="17" t="s">
        <v>20</v>
      </c>
      <c r="D27" s="18">
        <v>2080</v>
      </c>
      <c r="E27" s="18"/>
      <c r="F27" s="16">
        <f>E27-D27</f>
        <v>-2080</v>
      </c>
      <c r="G27" s="16">
        <f t="shared" si="0"/>
        <v>-2080</v>
      </c>
    </row>
    <row r="28" spans="1:7" ht="15.75" thickBot="1" x14ac:dyDescent="0.25">
      <c r="A28" s="8"/>
      <c r="B28" s="2"/>
      <c r="C28" s="15" t="s">
        <v>3</v>
      </c>
      <c r="D28" s="15">
        <v>248509.5</v>
      </c>
      <c r="E28" s="15"/>
      <c r="F28" s="16">
        <f>E28-D28</f>
        <v>-248509.5</v>
      </c>
      <c r="G28" s="16">
        <f t="shared" si="0"/>
        <v>-248509.5</v>
      </c>
    </row>
    <row r="29" spans="1:7" ht="15.75" thickBot="1" x14ac:dyDescent="0.25">
      <c r="A29" s="11">
        <v>316</v>
      </c>
      <c r="B29" s="7" t="s">
        <v>38</v>
      </c>
      <c r="C29" s="12" t="s">
        <v>3</v>
      </c>
      <c r="D29" s="12">
        <v>2411.4</v>
      </c>
      <c r="E29" s="12"/>
      <c r="F29" s="14">
        <f>E29-D29</f>
        <v>-2411.4</v>
      </c>
      <c r="G29" s="14">
        <f t="shared" si="0"/>
        <v>-2411.4</v>
      </c>
    </row>
    <row r="30" spans="1:7" ht="15.75" thickBot="1" x14ac:dyDescent="0.25">
      <c r="A30" s="11">
        <v>402</v>
      </c>
      <c r="B30" s="7" t="s">
        <v>39</v>
      </c>
      <c r="C30" s="12" t="s">
        <v>3</v>
      </c>
      <c r="D30" s="12">
        <v>4477.78</v>
      </c>
      <c r="E30" s="12"/>
      <c r="F30" s="14">
        <f>E30-D30</f>
        <v>-4477.78</v>
      </c>
      <c r="G30" s="14">
        <f t="shared" si="0"/>
        <v>-4477.78</v>
      </c>
    </row>
    <row r="31" spans="1:7" ht="15.75" thickBot="1" x14ac:dyDescent="0.25">
      <c r="A31" s="11">
        <v>403</v>
      </c>
      <c r="B31" s="7" t="s">
        <v>40</v>
      </c>
      <c r="C31" s="12" t="s">
        <v>3</v>
      </c>
      <c r="D31" s="12">
        <v>770.2</v>
      </c>
      <c r="E31" s="12"/>
      <c r="F31" s="14">
        <f>E31-D31</f>
        <v>-770.2</v>
      </c>
      <c r="G31" s="14">
        <f t="shared" si="0"/>
        <v>-770.2</v>
      </c>
    </row>
    <row r="32" spans="1:7" ht="15.75" thickBot="1" x14ac:dyDescent="0.25">
      <c r="A32" s="11">
        <v>409</v>
      </c>
      <c r="B32" s="7" t="s">
        <v>41</v>
      </c>
      <c r="C32" s="12" t="s">
        <v>3</v>
      </c>
      <c r="D32" s="12">
        <v>22834</v>
      </c>
      <c r="E32" s="12"/>
      <c r="F32" s="14">
        <f>E32-D32</f>
        <v>-22834</v>
      </c>
      <c r="G32" s="14">
        <f t="shared" si="0"/>
        <v>-22834</v>
      </c>
    </row>
    <row r="33" spans="1:7" ht="15.75" thickBot="1" x14ac:dyDescent="0.25">
      <c r="A33" s="11">
        <v>410</v>
      </c>
      <c r="B33" s="7" t="s">
        <v>42</v>
      </c>
      <c r="C33" s="12" t="s">
        <v>3</v>
      </c>
      <c r="D33" s="12">
        <v>7016</v>
      </c>
      <c r="E33" s="12"/>
      <c r="F33" s="14">
        <f>E33-D33</f>
        <v>-7016</v>
      </c>
      <c r="G33" s="14">
        <f t="shared" si="0"/>
        <v>-7016</v>
      </c>
    </row>
    <row r="34" spans="1:7" x14ac:dyDescent="0.2">
      <c r="A34" s="6" t="s">
        <v>23</v>
      </c>
      <c r="B34" s="7" t="s">
        <v>43</v>
      </c>
      <c r="C34" s="12" t="s">
        <v>2</v>
      </c>
      <c r="D34" s="13">
        <v>24.306000000000001</v>
      </c>
      <c r="E34" s="13"/>
      <c r="F34" s="14">
        <f>E34-D34</f>
        <v>-24.306000000000001</v>
      </c>
      <c r="G34" s="14">
        <f t="shared" si="0"/>
        <v>-24.306000000000001</v>
      </c>
    </row>
    <row r="35" spans="1:7" ht="15.75" thickBot="1" x14ac:dyDescent="0.25">
      <c r="A35" s="8"/>
      <c r="B35" s="2"/>
      <c r="C35" s="15" t="s">
        <v>3</v>
      </c>
      <c r="D35" s="15">
        <v>8771.7000000000007</v>
      </c>
      <c r="E35" s="15"/>
      <c r="F35" s="16">
        <f>E35-D35</f>
        <v>-8771.7000000000007</v>
      </c>
      <c r="G35" s="16">
        <f t="shared" si="0"/>
        <v>-8771.7000000000007</v>
      </c>
    </row>
    <row r="36" spans="1:7" ht="15.75" thickBot="1" x14ac:dyDescent="0.25">
      <c r="A36" s="11">
        <v>413</v>
      </c>
      <c r="B36" s="7" t="s">
        <v>44</v>
      </c>
      <c r="C36" s="12" t="s">
        <v>3</v>
      </c>
      <c r="D36" s="12">
        <v>18376.5</v>
      </c>
      <c r="E36" s="12"/>
      <c r="F36" s="14">
        <f>E36-D36</f>
        <v>-18376.5</v>
      </c>
      <c r="G36" s="14">
        <f t="shared" si="0"/>
        <v>-18376.5</v>
      </c>
    </row>
    <row r="37" spans="1:7" ht="15.75" thickBot="1" x14ac:dyDescent="0.25">
      <c r="A37" s="11">
        <v>414</v>
      </c>
      <c r="B37" s="7" t="s">
        <v>45</v>
      </c>
      <c r="C37" s="12" t="s">
        <v>3</v>
      </c>
      <c r="D37" s="12">
        <v>717.2</v>
      </c>
      <c r="E37" s="12"/>
      <c r="F37" s="14">
        <f>E37-D37</f>
        <v>-717.2</v>
      </c>
      <c r="G37" s="14">
        <f t="shared" si="0"/>
        <v>-717.2</v>
      </c>
    </row>
    <row r="38" spans="1:7" ht="15.75" thickBot="1" x14ac:dyDescent="0.25">
      <c r="A38" s="11">
        <v>415</v>
      </c>
      <c r="B38" s="7" t="s">
        <v>46</v>
      </c>
      <c r="C38" s="12" t="s">
        <v>3</v>
      </c>
      <c r="D38" s="12">
        <v>4708.1000000000004</v>
      </c>
      <c r="E38" s="12"/>
      <c r="F38" s="14">
        <f>E38-D38</f>
        <v>-4708.1000000000004</v>
      </c>
      <c r="G38" s="14">
        <f t="shared" si="0"/>
        <v>-4708.1000000000004</v>
      </c>
    </row>
    <row r="39" spans="1:7" ht="15.75" thickBot="1" x14ac:dyDescent="0.25">
      <c r="A39" s="11">
        <v>416</v>
      </c>
      <c r="B39" s="7" t="s">
        <v>47</v>
      </c>
      <c r="C39" s="12" t="s">
        <v>3</v>
      </c>
      <c r="D39" s="12">
        <v>963.2</v>
      </c>
      <c r="E39" s="12"/>
      <c r="F39" s="14">
        <f>E39-D39</f>
        <v>-963.2</v>
      </c>
      <c r="G39" s="14">
        <f t="shared" si="0"/>
        <v>-963.2</v>
      </c>
    </row>
    <row r="40" spans="1:7" ht="15.75" thickBot="1" x14ac:dyDescent="0.25">
      <c r="A40" s="11">
        <v>417</v>
      </c>
      <c r="B40" s="7" t="s">
        <v>48</v>
      </c>
      <c r="C40" s="12" t="s">
        <v>3</v>
      </c>
      <c r="D40" s="12">
        <v>3986</v>
      </c>
      <c r="E40" s="12"/>
      <c r="F40" s="14">
        <f>E40-D40</f>
        <v>-3986</v>
      </c>
      <c r="G40" s="14">
        <f t="shared" si="0"/>
        <v>-3986</v>
      </c>
    </row>
    <row r="41" spans="1:7" x14ac:dyDescent="0.2">
      <c r="A41" s="6" t="s">
        <v>24</v>
      </c>
      <c r="B41" s="7" t="s">
        <v>49</v>
      </c>
      <c r="C41" s="12" t="s">
        <v>2</v>
      </c>
      <c r="D41" s="13">
        <v>2.492</v>
      </c>
      <c r="E41" s="13"/>
      <c r="F41" s="14">
        <f>E41-D41</f>
        <v>-2.492</v>
      </c>
      <c r="G41" s="14">
        <f t="shared" si="0"/>
        <v>-2.492</v>
      </c>
    </row>
    <row r="42" spans="1:7" ht="15.75" thickBot="1" x14ac:dyDescent="0.25">
      <c r="A42" s="8"/>
      <c r="B42" s="2"/>
      <c r="C42" s="15" t="s">
        <v>3</v>
      </c>
      <c r="D42" s="15">
        <v>6518</v>
      </c>
      <c r="E42" s="15"/>
      <c r="F42" s="16">
        <f>E42-D42</f>
        <v>-6518</v>
      </c>
      <c r="G42" s="16">
        <f t="shared" si="0"/>
        <v>-6518</v>
      </c>
    </row>
    <row r="43" spans="1:7" ht="15.75" thickBot="1" x14ac:dyDescent="0.25">
      <c r="A43" s="11">
        <v>422</v>
      </c>
      <c r="B43" s="7" t="s">
        <v>50</v>
      </c>
      <c r="C43" s="12" t="s">
        <v>3</v>
      </c>
      <c r="D43" s="12">
        <v>591.4</v>
      </c>
      <c r="E43" s="12"/>
      <c r="F43" s="14">
        <f>E43-D43</f>
        <v>-591.4</v>
      </c>
      <c r="G43" s="14">
        <f t="shared" si="0"/>
        <v>-591.4</v>
      </c>
    </row>
    <row r="44" spans="1:7" x14ac:dyDescent="0.2">
      <c r="A44" s="11">
        <v>500</v>
      </c>
      <c r="B44" s="7" t="s">
        <v>51</v>
      </c>
      <c r="C44" s="12" t="s">
        <v>3</v>
      </c>
      <c r="D44" s="12">
        <v>126034.77</v>
      </c>
      <c r="E44" s="12"/>
      <c r="F44" s="14">
        <f>E44-D44</f>
        <v>-126034.77</v>
      </c>
      <c r="G44" s="14">
        <f t="shared" si="0"/>
        <v>-126034.77</v>
      </c>
    </row>
  </sheetData>
  <mergeCells count="4">
    <mergeCell ref="A2:A3"/>
    <mergeCell ref="B2:B3"/>
    <mergeCell ref="C2:C3"/>
    <mergeCell ref="D2:F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Авг19</vt:lpstr>
      <vt:lpstr>Сент19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2019-09-03T11:14:10Z</dcterms:modified>
</cp:coreProperties>
</file>