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вг19" sheetId="1" state="visible" r:id="rId2"/>
    <sheet name="Сент1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<sst xmlns="http://schemas.openxmlformats.org/spreadsheetml/2006/main" count="171" uniqueCount="54">
  <si>
    <t xml:space="preserve">№ отд.</t>
  </si>
  <si>
    <t xml:space="preserve">Арендатор</t>
  </si>
  <si>
    <t xml:space="preserve">показатель</t>
  </si>
  <si>
    <t xml:space="preserve">текущий месяц</t>
  </si>
  <si>
    <t xml:space="preserve">показания начальные</t>
  </si>
  <si>
    <t xml:space="preserve">показания конечные</t>
  </si>
  <si>
    <t xml:space="preserve">коэф</t>
  </si>
  <si>
    <t xml:space="preserve">расход</t>
  </si>
  <si>
    <t xml:space="preserve">ОБЩИЙ РАСХОД</t>
  </si>
  <si>
    <t xml:space="preserve">1П</t>
  </si>
  <si>
    <t xml:space="preserve">Арендатор 1</t>
  </si>
  <si>
    <t xml:space="preserve">ХВС</t>
  </si>
  <si>
    <t xml:space="preserve">ЭЭ</t>
  </si>
  <si>
    <t xml:space="preserve">2</t>
  </si>
  <si>
    <t xml:space="preserve">Арендатор 2</t>
  </si>
  <si>
    <t xml:space="preserve">ХВС 1</t>
  </si>
  <si>
    <t xml:space="preserve">ХВС 2</t>
  </si>
  <si>
    <t xml:space="preserve">3</t>
  </si>
  <si>
    <t xml:space="preserve">Арендатор 3</t>
  </si>
  <si>
    <t xml:space="preserve">ЭЭ 1</t>
  </si>
  <si>
    <t xml:space="preserve">ЭЭ 2</t>
  </si>
  <si>
    <t xml:space="preserve">ЭЭ 3</t>
  </si>
  <si>
    <t xml:space="preserve">Арендатор 4</t>
  </si>
  <si>
    <t xml:space="preserve">5</t>
  </si>
  <si>
    <t xml:space="preserve">Арендатор 5</t>
  </si>
  <si>
    <t xml:space="preserve">Арендатор 6</t>
  </si>
  <si>
    <t xml:space="preserve">Арендатор 7</t>
  </si>
  <si>
    <t xml:space="preserve">Арендатор 8</t>
  </si>
  <si>
    <t xml:space="preserve">Арендатор 9</t>
  </si>
  <si>
    <t xml:space="preserve">Арендатор 10</t>
  </si>
  <si>
    <t xml:space="preserve">11</t>
  </si>
  <si>
    <t xml:space="preserve">Арендатор 11</t>
  </si>
  <si>
    <t xml:space="preserve">ГВС</t>
  </si>
  <si>
    <t xml:space="preserve">Арендатор 12</t>
  </si>
  <si>
    <t xml:space="preserve">Арендатор 13</t>
  </si>
  <si>
    <t xml:space="preserve">14</t>
  </si>
  <si>
    <t xml:space="preserve">Арендатор 14</t>
  </si>
  <si>
    <t xml:space="preserve">Арендатор 15</t>
  </si>
  <si>
    <t xml:space="preserve">Арендатор 16</t>
  </si>
  <si>
    <t xml:space="preserve">Арендатор 17</t>
  </si>
  <si>
    <t xml:space="preserve">Арендатор 18</t>
  </si>
  <si>
    <t xml:space="preserve">Арендатор 19</t>
  </si>
  <si>
    <t xml:space="preserve">20</t>
  </si>
  <si>
    <t xml:space="preserve">Арендатор 20</t>
  </si>
  <si>
    <t xml:space="preserve">Арендатор 21</t>
  </si>
  <si>
    <t xml:space="preserve">Арендатор 22</t>
  </si>
  <si>
    <t xml:space="preserve">Арендатор 23</t>
  </si>
  <si>
    <t xml:space="preserve">Арендатор 24</t>
  </si>
  <si>
    <t xml:space="preserve">Арендатор 25</t>
  </si>
  <si>
    <t xml:space="preserve">26</t>
  </si>
  <si>
    <t xml:space="preserve">Арендатор 26</t>
  </si>
  <si>
    <t xml:space="preserve">Арендатор 27</t>
  </si>
  <si>
    <t xml:space="preserve">Арендатор 28</t>
  </si>
  <si>
    <t xml:space="preserve">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</si>
</sst>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/YY"/>
    <numFmt numFmtId="166" formatCode="@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6.32"/>
    <col collapsed="false" customWidth="true" hidden="false" outlineLevel="0" max="3" min="3" style="0" width="11.3"/>
    <col collapsed="false" customWidth="true" hidden="false" outlineLevel="0" max="4" min="4" style="0" width="14.53"/>
    <col collapsed="false" customWidth="true" hidden="false" outlineLevel="0" max="5" min="5" style="0" width="13.17"/>
    <col collapsed="false" customWidth="true" hidden="false" outlineLevel="0" max="7" min="6" style="0" width="10.9"/>
    <col collapsed="false" customWidth="true" hidden="false" outlineLevel="0" max="8" min="8" style="0" width="11.7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1" t="n">
        <v>43678</v>
      </c>
    </row>
    <row r="2" customFormat="false" ht="15" hidden="false" customHeight="true" outlineLevel="0" collapsed="false">
      <c r="A2" s="2" t="s">
        <v>0</v>
      </c>
      <c r="B2" s="3" t="s">
        <v>1</v>
      </c>
      <c r="C2" s="4" t="s">
        <v>2</v>
      </c>
      <c r="D2" s="5" t="s">
        <v>3</v>
      </c>
      <c r="E2" s="5"/>
      <c r="F2" s="5"/>
      <c r="G2" s="5"/>
      <c r="H2" s="6"/>
    </row>
    <row r="3" customFormat="false" ht="35.25" hidden="false" customHeight="true" outlineLevel="0" collapsed="false">
      <c r="A3" s="2"/>
      <c r="B3" s="3"/>
      <c r="C3" s="4"/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</row>
    <row r="4" customFormat="false" ht="14.9" hidden="false" customHeight="false" outlineLevel="0" collapsed="false">
      <c r="A4" s="9" t="s">
        <v>9</v>
      </c>
      <c r="B4" s="10" t="s">
        <v>10</v>
      </c>
      <c r="C4" s="11" t="s">
        <v>11</v>
      </c>
      <c r="D4" s="12" t="n">
        <v>69.3</v>
      </c>
      <c r="E4" s="12" t="n">
        <v>1547.321</v>
      </c>
      <c r="F4" s="12" t="n">
        <v>5</v>
      </c>
      <c r="G4" s="13" t="n">
        <f aca="false">E4-D4</f>
        <v>1478.021</v>
      </c>
      <c r="H4" s="13" t="n">
        <f aca="false">G4</f>
        <v>1478.021</v>
      </c>
    </row>
    <row r="5" customFormat="false" ht="13.8" hidden="false" customHeight="false" outlineLevel="0" collapsed="false">
      <c r="A5" s="14"/>
      <c r="B5" s="15"/>
      <c r="C5" s="16" t="s">
        <v>12</v>
      </c>
      <c r="D5" s="16" t="n">
        <v>10184.6</v>
      </c>
      <c r="E5" s="16" t="n">
        <v>11517.6</v>
      </c>
      <c r="F5" s="16" t="n">
        <v>30</v>
      </c>
      <c r="G5" s="17" t="n">
        <f aca="false">E5-D5</f>
        <v>1333</v>
      </c>
      <c r="H5" s="17" t="n">
        <f aca="false">G5</f>
        <v>1333</v>
      </c>
    </row>
    <row r="6" customFormat="false" ht="14.9" hidden="false" customHeight="false" outlineLevel="0" collapsed="false">
      <c r="A6" s="9" t="s">
        <v>13</v>
      </c>
      <c r="B6" s="10" t="s">
        <v>14</v>
      </c>
      <c r="C6" s="11" t="s">
        <v>15</v>
      </c>
      <c r="D6" s="12" t="n">
        <v>1490.642</v>
      </c>
      <c r="E6" s="12" t="n">
        <v>1525.642</v>
      </c>
      <c r="F6" s="16" t="n">
        <v>1</v>
      </c>
      <c r="G6" s="13" t="n">
        <f aca="false">E6-D6</f>
        <v>35</v>
      </c>
      <c r="H6" s="13" t="n">
        <f aca="false">G6+G7</f>
        <v>76</v>
      </c>
    </row>
    <row r="7" customFormat="false" ht="14.9" hidden="false" customHeight="false" outlineLevel="0" collapsed="false">
      <c r="A7" s="18"/>
      <c r="B7" s="19"/>
      <c r="C7" s="20" t="s">
        <v>16</v>
      </c>
      <c r="D7" s="21" t="n">
        <v>6374.59</v>
      </c>
      <c r="E7" s="21" t="n">
        <v>6415.59</v>
      </c>
      <c r="F7" s="12" t="n">
        <v>1</v>
      </c>
      <c r="G7" s="17" t="n">
        <f aca="false">E7-D7</f>
        <v>41</v>
      </c>
      <c r="H7" s="17"/>
    </row>
    <row r="8" customFormat="false" ht="13.8" hidden="false" customHeight="false" outlineLevel="0" collapsed="false">
      <c r="A8" s="14"/>
      <c r="B8" s="15"/>
      <c r="C8" s="16" t="s">
        <v>12</v>
      </c>
      <c r="D8" s="16" t="n">
        <v>0</v>
      </c>
      <c r="E8" s="16" t="n">
        <v>2755.7</v>
      </c>
      <c r="F8" s="16" t="n">
        <v>1</v>
      </c>
      <c r="G8" s="17" t="n">
        <f aca="false">E8-D8</f>
        <v>2755.7</v>
      </c>
      <c r="H8" s="17" t="n">
        <f aca="false">G8</f>
        <v>2755.7</v>
      </c>
    </row>
    <row r="9" customFormat="false" ht="14.9" hidden="false" customHeight="false" outlineLevel="0" collapsed="false">
      <c r="A9" s="9" t="s">
        <v>17</v>
      </c>
      <c r="B9" s="11" t="s">
        <v>18</v>
      </c>
      <c r="C9" s="11" t="s">
        <v>11</v>
      </c>
      <c r="D9" s="12" t="n">
        <v>65.133</v>
      </c>
      <c r="E9" s="12" t="n">
        <v>76.233</v>
      </c>
      <c r="F9" s="16" t="n">
        <v>1</v>
      </c>
      <c r="G9" s="13" t="n">
        <f aca="false">E9-D9</f>
        <v>11.1</v>
      </c>
      <c r="H9" s="13" t="n">
        <f aca="false">G9</f>
        <v>11.1</v>
      </c>
    </row>
    <row r="10" customFormat="false" ht="14.9" hidden="false" customHeight="false" outlineLevel="0" collapsed="false">
      <c r="A10" s="14"/>
      <c r="B10" s="15"/>
      <c r="C10" s="16" t="s">
        <v>19</v>
      </c>
      <c r="D10" s="16" t="n">
        <v>65788</v>
      </c>
      <c r="E10" s="16" t="n">
        <v>65929</v>
      </c>
      <c r="F10" s="12" t="n">
        <v>1</v>
      </c>
      <c r="G10" s="17" t="n">
        <f aca="false">(E10-D10)*40</f>
        <v>5640</v>
      </c>
      <c r="H10" s="17" t="n">
        <f aca="false">G10+G11+G12</f>
        <v>5833</v>
      </c>
    </row>
    <row r="11" customFormat="false" ht="13.8" hidden="false" customHeight="false" outlineLevel="0" collapsed="false">
      <c r="A11" s="14"/>
      <c r="B11" s="15"/>
      <c r="C11" s="16" t="s">
        <v>20</v>
      </c>
      <c r="D11" s="16" t="n">
        <v>265.6</v>
      </c>
      <c r="E11" s="16" t="n">
        <v>331.6</v>
      </c>
      <c r="F11" s="16" t="n">
        <v>1</v>
      </c>
      <c r="G11" s="17" t="n">
        <f aca="false">E11-D11</f>
        <v>66</v>
      </c>
      <c r="H11" s="17"/>
    </row>
    <row r="12" customFormat="false" ht="13.8" hidden="false" customHeight="false" outlineLevel="0" collapsed="false">
      <c r="A12" s="14"/>
      <c r="B12" s="15"/>
      <c r="C12" s="16" t="s">
        <v>21</v>
      </c>
      <c r="D12" s="16" t="n">
        <v>665.1</v>
      </c>
      <c r="E12" s="16" t="n">
        <v>792.1</v>
      </c>
      <c r="F12" s="16" t="n">
        <v>1</v>
      </c>
      <c r="G12" s="17" t="n">
        <f aca="false">E12-D12</f>
        <v>127</v>
      </c>
      <c r="H12" s="17"/>
    </row>
    <row r="13" customFormat="false" ht="14.9" hidden="false" customHeight="false" outlineLevel="0" collapsed="false">
      <c r="A13" s="22" t="n">
        <v>4</v>
      </c>
      <c r="B13" s="10" t="s">
        <v>22</v>
      </c>
      <c r="C13" s="11" t="s">
        <v>12</v>
      </c>
      <c r="D13" s="11" t="n">
        <v>31504.9</v>
      </c>
      <c r="E13" s="11" t="n">
        <v>32034.9</v>
      </c>
      <c r="F13" s="12" t="n">
        <v>1</v>
      </c>
      <c r="G13" s="13" t="n">
        <f aca="false">E13-D13</f>
        <v>530</v>
      </c>
      <c r="H13" s="13" t="n">
        <f aca="false">G13</f>
        <v>530</v>
      </c>
    </row>
    <row r="14" customFormat="false" ht="14.9" hidden="false" customHeight="false" outlineLevel="0" collapsed="false">
      <c r="A14" s="9" t="s">
        <v>23</v>
      </c>
      <c r="B14" s="23" t="s">
        <v>24</v>
      </c>
      <c r="C14" s="11" t="s">
        <v>11</v>
      </c>
      <c r="D14" s="12" t="n">
        <v>2.1</v>
      </c>
      <c r="E14" s="12" t="n">
        <v>2.4</v>
      </c>
      <c r="F14" s="16" t="n">
        <v>1</v>
      </c>
      <c r="G14" s="13" t="n">
        <f aca="false">E14-D14</f>
        <v>0.3</v>
      </c>
      <c r="H14" s="13" t="n">
        <f aca="false">G14</f>
        <v>0.3</v>
      </c>
    </row>
    <row r="15" customFormat="false" ht="13.8" hidden="false" customHeight="false" outlineLevel="0" collapsed="false">
      <c r="A15" s="14"/>
      <c r="B15" s="15"/>
      <c r="C15" s="16" t="s">
        <v>12</v>
      </c>
      <c r="D15" s="16" t="n">
        <v>1303.1</v>
      </c>
      <c r="E15" s="16" t="n">
        <v>1384.1</v>
      </c>
      <c r="F15" s="16" t="n">
        <v>1</v>
      </c>
      <c r="G15" s="17" t="n">
        <f aca="false">E15-D15</f>
        <v>81</v>
      </c>
      <c r="H15" s="17" t="n">
        <f aca="false">G15</f>
        <v>81</v>
      </c>
    </row>
    <row r="16" customFormat="false" ht="14.9" hidden="false" customHeight="false" outlineLevel="0" collapsed="false">
      <c r="A16" s="22" t="n">
        <v>6</v>
      </c>
      <c r="B16" s="23" t="s">
        <v>25</v>
      </c>
      <c r="C16" s="11" t="s">
        <v>12</v>
      </c>
      <c r="D16" s="11" t="n">
        <v>0</v>
      </c>
      <c r="E16" s="11" t="n">
        <v>198.3</v>
      </c>
      <c r="F16" s="12" t="n">
        <v>1</v>
      </c>
      <c r="G16" s="13" t="n">
        <f aca="false">E16-D16</f>
        <v>198.3</v>
      </c>
      <c r="H16" s="13" t="n">
        <f aca="false">G16</f>
        <v>198.3</v>
      </c>
    </row>
    <row r="17" customFormat="false" ht="13.8" hidden="false" customHeight="false" outlineLevel="0" collapsed="false">
      <c r="A17" s="22" t="n">
        <v>7</v>
      </c>
      <c r="B17" s="10" t="s">
        <v>26</v>
      </c>
      <c r="C17" s="11" t="s">
        <v>12</v>
      </c>
      <c r="D17" s="11" t="n">
        <v>2942.7</v>
      </c>
      <c r="E17" s="11" t="n">
        <v>3078.7</v>
      </c>
      <c r="F17" s="16" t="n">
        <v>30</v>
      </c>
      <c r="G17" s="13" t="n">
        <f aca="false">E17-D17</f>
        <v>136</v>
      </c>
      <c r="H17" s="13" t="n">
        <f aca="false">G17</f>
        <v>136</v>
      </c>
    </row>
    <row r="18" customFormat="false" ht="13.8" hidden="false" customHeight="false" outlineLevel="0" collapsed="false">
      <c r="A18" s="22" t="n">
        <v>8</v>
      </c>
      <c r="B18" s="10" t="s">
        <v>27</v>
      </c>
      <c r="C18" s="11" t="s">
        <v>12</v>
      </c>
      <c r="D18" s="11" t="n">
        <v>3405.2</v>
      </c>
      <c r="E18" s="11" t="n">
        <v>3540.2</v>
      </c>
      <c r="F18" s="16" t="n">
        <v>30</v>
      </c>
      <c r="G18" s="13" t="n">
        <f aca="false">E18-D18</f>
        <v>135</v>
      </c>
      <c r="H18" s="13" t="n">
        <f aca="false">G18</f>
        <v>135</v>
      </c>
    </row>
    <row r="19" customFormat="false" ht="14.9" hidden="false" customHeight="false" outlineLevel="0" collapsed="false">
      <c r="A19" s="22" t="n">
        <v>9</v>
      </c>
      <c r="B19" s="10" t="s">
        <v>28</v>
      </c>
      <c r="C19" s="11" t="s">
        <v>12</v>
      </c>
      <c r="D19" s="11" t="n">
        <v>3528.1</v>
      </c>
      <c r="E19" s="11" t="n">
        <v>3780.1</v>
      </c>
      <c r="F19" s="12" t="n">
        <v>1</v>
      </c>
      <c r="G19" s="13" t="n">
        <f aca="false">E19-D19</f>
        <v>252</v>
      </c>
      <c r="H19" s="13" t="n">
        <f aca="false">G19</f>
        <v>252</v>
      </c>
    </row>
    <row r="20" customFormat="false" ht="13.8" hidden="false" customHeight="false" outlineLevel="0" collapsed="false">
      <c r="A20" s="22" t="n">
        <v>10</v>
      </c>
      <c r="B20" s="10" t="s">
        <v>29</v>
      </c>
      <c r="C20" s="11" t="s">
        <v>12</v>
      </c>
      <c r="D20" s="11" t="n">
        <v>1614.2</v>
      </c>
      <c r="E20" s="11" t="n">
        <v>1730.2</v>
      </c>
      <c r="F20" s="16" t="n">
        <v>1</v>
      </c>
      <c r="G20" s="13" t="n">
        <f aca="false">E20-D20</f>
        <v>116</v>
      </c>
      <c r="H20" s="13" t="n">
        <f aca="false">G20</f>
        <v>116</v>
      </c>
    </row>
    <row r="21" customFormat="false" ht="14.9" hidden="false" customHeight="false" outlineLevel="0" collapsed="false">
      <c r="A21" s="9" t="s">
        <v>30</v>
      </c>
      <c r="B21" s="10" t="s">
        <v>31</v>
      </c>
      <c r="C21" s="11" t="s">
        <v>11</v>
      </c>
      <c r="D21" s="12" t="n">
        <v>49.912</v>
      </c>
      <c r="E21" s="12" t="n">
        <v>54.912</v>
      </c>
      <c r="F21" s="16" t="n">
        <v>1</v>
      </c>
      <c r="G21" s="13" t="n">
        <f aca="false">E21-D21</f>
        <v>5</v>
      </c>
      <c r="H21" s="13" t="n">
        <f aca="false">G21</f>
        <v>5</v>
      </c>
    </row>
    <row r="22" customFormat="false" ht="14.9" hidden="false" customHeight="false" outlineLevel="0" collapsed="false">
      <c r="A22" s="18"/>
      <c r="B22" s="19"/>
      <c r="C22" s="20" t="s">
        <v>32</v>
      </c>
      <c r="D22" s="21" t="n">
        <v>19.1</v>
      </c>
      <c r="E22" s="21" t="n">
        <v>19.1</v>
      </c>
      <c r="F22" s="12" t="n">
        <v>1</v>
      </c>
      <c r="G22" s="17" t="n">
        <f aca="false">E22-D22</f>
        <v>0</v>
      </c>
      <c r="H22" s="17" t="n">
        <f aca="false">G22</f>
        <v>0</v>
      </c>
    </row>
    <row r="23" customFormat="false" ht="13.8" hidden="false" customHeight="false" outlineLevel="0" collapsed="false">
      <c r="A23" s="14"/>
      <c r="B23" s="15"/>
      <c r="C23" s="16" t="s">
        <v>12</v>
      </c>
      <c r="D23" s="16" t="n">
        <v>6365.2</v>
      </c>
      <c r="E23" s="16" t="n">
        <v>6751.2</v>
      </c>
      <c r="F23" s="16" t="n">
        <v>1</v>
      </c>
      <c r="G23" s="17" t="n">
        <f aca="false">E23-D23</f>
        <v>386</v>
      </c>
      <c r="H23" s="17" t="n">
        <f aca="false">G23</f>
        <v>386</v>
      </c>
    </row>
    <row r="24" customFormat="false" ht="13.8" hidden="false" customHeight="false" outlineLevel="0" collapsed="false">
      <c r="A24" s="22" t="n">
        <v>12</v>
      </c>
      <c r="B24" s="10" t="s">
        <v>33</v>
      </c>
      <c r="C24" s="11" t="s">
        <v>12</v>
      </c>
      <c r="D24" s="11" t="n">
        <v>409.1</v>
      </c>
      <c r="E24" s="11" t="n">
        <v>447.1</v>
      </c>
      <c r="F24" s="16" t="n">
        <v>1</v>
      </c>
      <c r="G24" s="13" t="n">
        <f aca="false">E24-D24</f>
        <v>38</v>
      </c>
      <c r="H24" s="13" t="n">
        <f aca="false">G24</f>
        <v>38</v>
      </c>
    </row>
    <row r="25" customFormat="false" ht="14.9" hidden="false" customHeight="false" outlineLevel="0" collapsed="false">
      <c r="A25" s="22" t="n">
        <v>13</v>
      </c>
      <c r="B25" s="10" t="s">
        <v>34</v>
      </c>
      <c r="C25" s="11" t="s">
        <v>12</v>
      </c>
      <c r="D25" s="11" t="n">
        <v>8397.7</v>
      </c>
      <c r="E25" s="11" t="n">
        <v>8728.7</v>
      </c>
      <c r="F25" s="12" t="n">
        <v>1</v>
      </c>
      <c r="G25" s="13" t="n">
        <f aca="false">E25-D25</f>
        <v>331</v>
      </c>
      <c r="H25" s="13" t="n">
        <f aca="false">G25</f>
        <v>331</v>
      </c>
    </row>
    <row r="26" customFormat="false" ht="14.9" hidden="false" customHeight="false" outlineLevel="0" collapsed="false">
      <c r="A26" s="9" t="s">
        <v>35</v>
      </c>
      <c r="B26" s="10" t="s">
        <v>36</v>
      </c>
      <c r="C26" s="11" t="s">
        <v>11</v>
      </c>
      <c r="D26" s="12" t="n">
        <v>14560.64</v>
      </c>
      <c r="E26" s="12" t="n">
        <v>14795.64</v>
      </c>
      <c r="F26" s="16" t="n">
        <v>1</v>
      </c>
      <c r="G26" s="13" t="n">
        <f aca="false">E26-D26</f>
        <v>235</v>
      </c>
      <c r="H26" s="13" t="n">
        <f aca="false">G26</f>
        <v>235</v>
      </c>
    </row>
    <row r="27" customFormat="false" ht="14.9" hidden="false" customHeight="false" outlineLevel="0" collapsed="false">
      <c r="A27" s="18"/>
      <c r="B27" s="19"/>
      <c r="C27" s="20" t="s">
        <v>32</v>
      </c>
      <c r="D27" s="21" t="n">
        <v>2080</v>
      </c>
      <c r="E27" s="21" t="n">
        <v>2080</v>
      </c>
      <c r="F27" s="16" t="n">
        <v>1</v>
      </c>
      <c r="G27" s="17" t="n">
        <f aca="false">E27-D27</f>
        <v>0</v>
      </c>
      <c r="H27" s="17" t="n">
        <f aca="false">G27</f>
        <v>0</v>
      </c>
    </row>
    <row r="28" customFormat="false" ht="14.9" hidden="false" customHeight="false" outlineLevel="0" collapsed="false">
      <c r="A28" s="14"/>
      <c r="B28" s="15"/>
      <c r="C28" s="16" t="s">
        <v>12</v>
      </c>
      <c r="D28" s="16" t="n">
        <v>239344.1</v>
      </c>
      <c r="E28" s="16" t="n">
        <v>248509.5</v>
      </c>
      <c r="F28" s="12" t="n">
        <v>1</v>
      </c>
      <c r="G28" s="17" t="n">
        <f aca="false">E28-D28</f>
        <v>9165.39999999999</v>
      </c>
      <c r="H28" s="17" t="n">
        <f aca="false">G28</f>
        <v>9165.39999999999</v>
      </c>
    </row>
    <row r="29" customFormat="false" ht="13.8" hidden="false" customHeight="false" outlineLevel="0" collapsed="false">
      <c r="A29" s="22" t="n">
        <v>15</v>
      </c>
      <c r="B29" s="10" t="s">
        <v>37</v>
      </c>
      <c r="C29" s="11" t="s">
        <v>12</v>
      </c>
      <c r="D29" s="11" t="n">
        <v>2287.4</v>
      </c>
      <c r="E29" s="11" t="n">
        <v>2411.4</v>
      </c>
      <c r="F29" s="16" t="n">
        <v>1</v>
      </c>
      <c r="G29" s="13" t="n">
        <f aca="false">E29-D29</f>
        <v>124</v>
      </c>
      <c r="H29" s="13" t="n">
        <f aca="false">G29</f>
        <v>124</v>
      </c>
    </row>
    <row r="30" customFormat="false" ht="13.8" hidden="false" customHeight="false" outlineLevel="0" collapsed="false">
      <c r="A30" s="22" t="n">
        <v>16</v>
      </c>
      <c r="B30" s="10" t="s">
        <v>38</v>
      </c>
      <c r="C30" s="11" t="s">
        <v>12</v>
      </c>
      <c r="D30" s="11" t="n">
        <v>4338.78</v>
      </c>
      <c r="E30" s="11" t="n">
        <v>4477.78</v>
      </c>
      <c r="F30" s="16" t="n">
        <v>1</v>
      </c>
      <c r="G30" s="13" t="n">
        <f aca="false">E30-D30</f>
        <v>139</v>
      </c>
      <c r="H30" s="13" t="n">
        <f aca="false">G30</f>
        <v>139</v>
      </c>
    </row>
    <row r="31" customFormat="false" ht="14.9" hidden="false" customHeight="false" outlineLevel="0" collapsed="false">
      <c r="A31" s="22" t="n">
        <v>17</v>
      </c>
      <c r="B31" s="10" t="s">
        <v>39</v>
      </c>
      <c r="C31" s="11" t="s">
        <v>12</v>
      </c>
      <c r="D31" s="11" t="n">
        <v>672.2</v>
      </c>
      <c r="E31" s="11" t="n">
        <v>770.2</v>
      </c>
      <c r="F31" s="12" t="n">
        <v>1</v>
      </c>
      <c r="G31" s="13" t="n">
        <f aca="false">E31-D31</f>
        <v>98</v>
      </c>
      <c r="H31" s="13" t="n">
        <f aca="false">G31</f>
        <v>98</v>
      </c>
    </row>
    <row r="32" customFormat="false" ht="13.8" hidden="false" customHeight="false" outlineLevel="0" collapsed="false">
      <c r="A32" s="22" t="n">
        <v>18</v>
      </c>
      <c r="B32" s="10" t="s">
        <v>40</v>
      </c>
      <c r="C32" s="11" t="s">
        <v>12</v>
      </c>
      <c r="D32" s="11" t="n">
        <v>22736</v>
      </c>
      <c r="E32" s="11" t="n">
        <v>22834</v>
      </c>
      <c r="F32" s="16" t="n">
        <v>1</v>
      </c>
      <c r="G32" s="13" t="n">
        <f aca="false">E32-D32</f>
        <v>98</v>
      </c>
      <c r="H32" s="13" t="n">
        <f aca="false">G32</f>
        <v>98</v>
      </c>
    </row>
    <row r="33" customFormat="false" ht="13.8" hidden="false" customHeight="false" outlineLevel="0" collapsed="false">
      <c r="A33" s="22" t="n">
        <v>19</v>
      </c>
      <c r="B33" s="10" t="s">
        <v>41</v>
      </c>
      <c r="C33" s="11" t="s">
        <v>12</v>
      </c>
      <c r="D33" s="11" t="n">
        <v>6778</v>
      </c>
      <c r="E33" s="11" t="n">
        <v>7016</v>
      </c>
      <c r="F33" s="16" t="n">
        <v>1</v>
      </c>
      <c r="G33" s="13" t="n">
        <f aca="false">E33-D33</f>
        <v>238</v>
      </c>
      <c r="H33" s="13" t="n">
        <f aca="false">G33</f>
        <v>238</v>
      </c>
    </row>
    <row r="34" customFormat="false" ht="14.9" hidden="false" customHeight="false" outlineLevel="0" collapsed="false">
      <c r="A34" s="9" t="s">
        <v>42</v>
      </c>
      <c r="B34" s="10" t="s">
        <v>43</v>
      </c>
      <c r="C34" s="11" t="s">
        <v>11</v>
      </c>
      <c r="D34" s="12" t="n">
        <v>24.006</v>
      </c>
      <c r="E34" s="12" t="n">
        <v>24.306</v>
      </c>
      <c r="F34" s="12" t="n">
        <v>1</v>
      </c>
      <c r="G34" s="13" t="n">
        <f aca="false">E34-D34</f>
        <v>0.300000000000001</v>
      </c>
      <c r="H34" s="13" t="n">
        <f aca="false">G34</f>
        <v>0.300000000000001</v>
      </c>
    </row>
    <row r="35" customFormat="false" ht="13.8" hidden="false" customHeight="false" outlineLevel="0" collapsed="false">
      <c r="A35" s="14"/>
      <c r="B35" s="15"/>
      <c r="C35" s="16" t="s">
        <v>12</v>
      </c>
      <c r="D35" s="16" t="n">
        <v>8555.7</v>
      </c>
      <c r="E35" s="16" t="n">
        <v>8771.7</v>
      </c>
      <c r="F35" s="16" t="n">
        <v>1</v>
      </c>
      <c r="G35" s="17" t="n">
        <f aca="false">E35-D35</f>
        <v>216</v>
      </c>
      <c r="H35" s="17" t="n">
        <f aca="false">G35</f>
        <v>216</v>
      </c>
    </row>
    <row r="36" customFormat="false" ht="13.8" hidden="false" customHeight="false" outlineLevel="0" collapsed="false">
      <c r="A36" s="22" t="n">
        <v>21</v>
      </c>
      <c r="B36" s="10" t="s">
        <v>44</v>
      </c>
      <c r="C36" s="11" t="s">
        <v>12</v>
      </c>
      <c r="D36" s="11" t="n">
        <v>18184.5</v>
      </c>
      <c r="E36" s="11" t="n">
        <v>18376.5</v>
      </c>
      <c r="F36" s="16" t="n">
        <v>1</v>
      </c>
      <c r="G36" s="13" t="n">
        <f aca="false">E36-D36</f>
        <v>192</v>
      </c>
      <c r="H36" s="13" t="n">
        <f aca="false">G36</f>
        <v>192</v>
      </c>
    </row>
    <row r="37" customFormat="false" ht="14.9" hidden="false" customHeight="false" outlineLevel="0" collapsed="false">
      <c r="A37" s="22" t="n">
        <v>22</v>
      </c>
      <c r="B37" s="10" t="s">
        <v>45</v>
      </c>
      <c r="C37" s="11" t="s">
        <v>12</v>
      </c>
      <c r="D37" s="11" t="n">
        <v>687.2</v>
      </c>
      <c r="E37" s="11" t="n">
        <v>717.2</v>
      </c>
      <c r="F37" s="12" t="n">
        <v>1</v>
      </c>
      <c r="G37" s="13" t="n">
        <f aca="false">E37-D37</f>
        <v>30</v>
      </c>
      <c r="H37" s="13" t="n">
        <f aca="false">G37</f>
        <v>30</v>
      </c>
    </row>
    <row r="38" customFormat="false" ht="13.8" hidden="false" customHeight="false" outlineLevel="0" collapsed="false">
      <c r="A38" s="22" t="n">
        <v>23</v>
      </c>
      <c r="B38" s="10" t="s">
        <v>46</v>
      </c>
      <c r="C38" s="11" t="s">
        <v>12</v>
      </c>
      <c r="D38" s="11" t="n">
        <v>4404.1</v>
      </c>
      <c r="E38" s="11" t="n">
        <v>4708.1</v>
      </c>
      <c r="F38" s="16" t="n">
        <v>1</v>
      </c>
      <c r="G38" s="13" t="n">
        <f aca="false">E38-D38</f>
        <v>304</v>
      </c>
      <c r="H38" s="13" t="n">
        <f aca="false">G38</f>
        <v>304</v>
      </c>
    </row>
    <row r="39" customFormat="false" ht="13.8" hidden="false" customHeight="false" outlineLevel="0" collapsed="false">
      <c r="A39" s="22" t="n">
        <v>24</v>
      </c>
      <c r="B39" s="10" t="s">
        <v>47</v>
      </c>
      <c r="C39" s="11" t="s">
        <v>12</v>
      </c>
      <c r="D39" s="11" t="n">
        <v>854.2</v>
      </c>
      <c r="E39" s="11" t="n">
        <v>963.2</v>
      </c>
      <c r="F39" s="16" t="n">
        <v>1</v>
      </c>
      <c r="G39" s="13" t="n">
        <f aca="false">E39-D39</f>
        <v>109</v>
      </c>
      <c r="H39" s="13" t="n">
        <f aca="false">G39</f>
        <v>109</v>
      </c>
    </row>
    <row r="40" customFormat="false" ht="14.9" hidden="false" customHeight="false" outlineLevel="0" collapsed="false">
      <c r="A40" s="22" t="n">
        <v>25</v>
      </c>
      <c r="B40" s="10" t="s">
        <v>48</v>
      </c>
      <c r="C40" s="11" t="s">
        <v>12</v>
      </c>
      <c r="D40" s="11" t="n">
        <v>3936</v>
      </c>
      <c r="E40" s="11" t="n">
        <v>3986</v>
      </c>
      <c r="F40" s="12" t="n">
        <v>1</v>
      </c>
      <c r="G40" s="13" t="n">
        <f aca="false">E40-D40</f>
        <v>50</v>
      </c>
      <c r="H40" s="13" t="n">
        <f aca="false">G40</f>
        <v>50</v>
      </c>
    </row>
    <row r="41" customFormat="false" ht="14.9" hidden="false" customHeight="false" outlineLevel="0" collapsed="false">
      <c r="A41" s="9" t="s">
        <v>49</v>
      </c>
      <c r="B41" s="10" t="s">
        <v>50</v>
      </c>
      <c r="C41" s="11" t="s">
        <v>11</v>
      </c>
      <c r="D41" s="12" t="n">
        <v>2.092</v>
      </c>
      <c r="E41" s="12" t="n">
        <v>2.492</v>
      </c>
      <c r="F41" s="16" t="n">
        <v>1</v>
      </c>
      <c r="G41" s="13" t="n">
        <f aca="false">E41-D41</f>
        <v>0.4</v>
      </c>
      <c r="H41" s="13" t="n">
        <f aca="false">G41</f>
        <v>0.4</v>
      </c>
    </row>
    <row r="42" customFormat="false" ht="13.8" hidden="false" customHeight="false" outlineLevel="0" collapsed="false">
      <c r="A42" s="14"/>
      <c r="B42" s="15"/>
      <c r="C42" s="16" t="s">
        <v>12</v>
      </c>
      <c r="D42" s="16" t="n">
        <v>6435</v>
      </c>
      <c r="E42" s="16" t="n">
        <v>6518</v>
      </c>
      <c r="F42" s="16" t="n">
        <v>1</v>
      </c>
      <c r="G42" s="17" t="n">
        <f aca="false">E42-D42</f>
        <v>83</v>
      </c>
      <c r="H42" s="17" t="n">
        <f aca="false">G42</f>
        <v>83</v>
      </c>
    </row>
    <row r="43" customFormat="false" ht="14.9" hidden="false" customHeight="false" outlineLevel="0" collapsed="false">
      <c r="A43" s="22" t="n">
        <v>27</v>
      </c>
      <c r="B43" s="10" t="s">
        <v>51</v>
      </c>
      <c r="C43" s="11" t="s">
        <v>12</v>
      </c>
      <c r="D43" s="11" t="n">
        <v>459.4</v>
      </c>
      <c r="E43" s="11" t="n">
        <v>591.4</v>
      </c>
      <c r="F43" s="12" t="n">
        <v>1</v>
      </c>
      <c r="G43" s="13" t="n">
        <f aca="false">E43-D43</f>
        <v>132</v>
      </c>
      <c r="H43" s="13" t="n">
        <f aca="false">G43</f>
        <v>132</v>
      </c>
    </row>
    <row r="44" customFormat="false" ht="13.8" hidden="false" customHeight="false" outlineLevel="0" collapsed="false">
      <c r="A44" s="22" t="n">
        <v>28</v>
      </c>
      <c r="B44" s="10" t="s">
        <v>52</v>
      </c>
      <c r="C44" s="11" t="s">
        <v>12</v>
      </c>
      <c r="D44" s="11" t="n">
        <v>123295.77</v>
      </c>
      <c r="E44" s="11" t="n">
        <v>126034.77</v>
      </c>
      <c r="F44" s="16" t="n">
        <v>1</v>
      </c>
      <c r="G44" s="13" t="n">
        <f aca="false">E44-D44</f>
        <v>2739</v>
      </c>
      <c r="H44" s="13" t="n">
        <f aca="false">G44</f>
        <v>2739</v>
      </c>
    </row>
  </sheetData>
  <mergeCells count="4">
    <mergeCell ref="A2:A3"/>
    <mergeCell ref="B2:B3"/>
    <mergeCell ref="C2:C3"/>
    <mergeCell ref="D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6.32"/>
    <col collapsed="false" customWidth="true" hidden="false" outlineLevel="0" max="3" min="3" style="0" width="11.3"/>
    <col collapsed="false" customWidth="true" hidden="false" outlineLevel="0" max="4" min="4" style="0" width="14.53"/>
    <col collapsed="false" customWidth="true" hidden="false" outlineLevel="0" max="5" min="5" style="0" width="13.17"/>
    <col collapsed="false" customWidth="true" hidden="false" outlineLevel="0" max="6" min="6" style="0" width="10.9"/>
    <col collapsed="false" customWidth="true" hidden="false" outlineLevel="0" max="7" min="7" style="0" width="11.7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1" t="n">
        <v>43709</v>
      </c>
    </row>
    <row r="2" customFormat="false" ht="15" hidden="false" customHeight="true" outlineLevel="0" collapsed="false">
      <c r="A2" s="2" t="s">
        <v>0</v>
      </c>
      <c r="B2" s="3" t="s">
        <v>1</v>
      </c>
      <c r="C2" s="4" t="s">
        <v>2</v>
      </c>
      <c r="D2" s="5" t="s">
        <v>3</v>
      </c>
      <c r="E2" s="5"/>
      <c r="F2" s="5"/>
      <c r="G2" s="6"/>
    </row>
    <row r="3" customFormat="false" ht="35.25" hidden="false" customHeight="true" outlineLevel="0" collapsed="false">
      <c r="A3" s="2"/>
      <c r="B3" s="3"/>
      <c r="C3" s="4"/>
      <c r="D3" s="7" t="s">
        <v>4</v>
      </c>
      <c r="E3" s="7" t="s">
        <v>5</v>
      </c>
      <c r="F3" s="8" t="s">
        <v>7</v>
      </c>
      <c r="G3" s="8" t="s">
        <v>8</v>
      </c>
    </row>
    <row r="4" customFormat="false" ht="15" hidden="false" customHeight="false" outlineLevel="0" collapsed="false">
      <c r="A4" s="9" t="s">
        <v>53</v>
      </c>
      <c r="B4" s="10" t="s">
        <v>10</v>
      </c>
      <c r="C4" s="11" t="s">
        <v>11</v>
      </c>
      <c r="D4" s="12" t="n">
        <v>70.6</v>
      </c>
      <c r="E4" s="12"/>
      <c r="F4" s="13" t="n">
        <f aca="false">E4-D4</f>
        <v>-70.6</v>
      </c>
      <c r="G4" s="13" t="n">
        <f aca="false">F4</f>
        <v>-70.6</v>
      </c>
    </row>
    <row r="5" customFormat="false" ht="13.8" hidden="false" customHeight="false" outlineLevel="0" collapsed="false">
      <c r="A5" s="14"/>
      <c r="B5" s="15"/>
      <c r="C5" s="16" t="s">
        <v>12</v>
      </c>
      <c r="D5" s="16" t="n">
        <v>11517.6</v>
      </c>
      <c r="E5" s="16"/>
      <c r="F5" s="17" t="n">
        <f aca="false">E5-D5</f>
        <v>-11517.6</v>
      </c>
      <c r="G5" s="17" t="n">
        <f aca="false">F5</f>
        <v>-11517.6</v>
      </c>
    </row>
    <row r="6" customFormat="false" ht="15" hidden="false" customHeight="false" outlineLevel="0" collapsed="false">
      <c r="A6" s="9" t="s">
        <v>13</v>
      </c>
      <c r="B6" s="10" t="s">
        <v>14</v>
      </c>
      <c r="C6" s="11" t="s">
        <v>15</v>
      </c>
      <c r="D6" s="12" t="n">
        <v>1525.642</v>
      </c>
      <c r="E6" s="12"/>
      <c r="F6" s="13" t="n">
        <f aca="false">E6-D6</f>
        <v>-1525.642</v>
      </c>
      <c r="G6" s="13" t="n">
        <f aca="false">F6+F7</f>
        <v>-7941.232</v>
      </c>
    </row>
    <row r="7" customFormat="false" ht="15" hidden="false" customHeight="false" outlineLevel="0" collapsed="false">
      <c r="A7" s="18"/>
      <c r="B7" s="19"/>
      <c r="C7" s="20" t="s">
        <v>16</v>
      </c>
      <c r="D7" s="21" t="n">
        <v>6415.59</v>
      </c>
      <c r="E7" s="21"/>
      <c r="F7" s="17" t="n">
        <f aca="false">E7-D7</f>
        <v>-6415.59</v>
      </c>
      <c r="G7" s="17"/>
    </row>
    <row r="8" customFormat="false" ht="13.8" hidden="false" customHeight="false" outlineLevel="0" collapsed="false">
      <c r="A8" s="14"/>
      <c r="B8" s="15"/>
      <c r="C8" s="16" t="s">
        <v>12</v>
      </c>
      <c r="D8" s="16" t="n">
        <v>2755.7</v>
      </c>
      <c r="E8" s="16"/>
      <c r="F8" s="17" t="n">
        <f aca="false">E8-D8</f>
        <v>-2755.7</v>
      </c>
      <c r="G8" s="17" t="n">
        <f aca="false">F8</f>
        <v>-2755.7</v>
      </c>
    </row>
    <row r="9" customFormat="false" ht="15" hidden="false" customHeight="false" outlineLevel="0" collapsed="false">
      <c r="A9" s="9" t="s">
        <v>17</v>
      </c>
      <c r="B9" s="11" t="s">
        <v>18</v>
      </c>
      <c r="C9" s="11" t="s">
        <v>11</v>
      </c>
      <c r="D9" s="12" t="n">
        <v>76.233</v>
      </c>
      <c r="E9" s="12"/>
      <c r="F9" s="13" t="n">
        <f aca="false">E9-D9</f>
        <v>-76.233</v>
      </c>
      <c r="G9" s="13" t="n">
        <f aca="false">F9</f>
        <v>-76.233</v>
      </c>
    </row>
    <row r="10" customFormat="false" ht="13.8" hidden="false" customHeight="false" outlineLevel="0" collapsed="false">
      <c r="A10" s="14"/>
      <c r="B10" s="15"/>
      <c r="C10" s="16" t="s">
        <v>19</v>
      </c>
      <c r="D10" s="16" t="n">
        <v>65929</v>
      </c>
      <c r="E10" s="16"/>
      <c r="F10" s="17" t="n">
        <f aca="false">(E10-D10)*40</f>
        <v>-2637160</v>
      </c>
      <c r="G10" s="17" t="n">
        <f aca="false">F10+F11+F12</f>
        <v>-2638283.7</v>
      </c>
    </row>
    <row r="11" customFormat="false" ht="13.8" hidden="false" customHeight="false" outlineLevel="0" collapsed="false">
      <c r="A11" s="14"/>
      <c r="B11" s="15"/>
      <c r="C11" s="16" t="s">
        <v>20</v>
      </c>
      <c r="D11" s="16" t="n">
        <v>331.6</v>
      </c>
      <c r="E11" s="16"/>
      <c r="F11" s="17" t="n">
        <f aca="false">E11-D11</f>
        <v>-331.6</v>
      </c>
      <c r="G11" s="17"/>
    </row>
    <row r="12" customFormat="false" ht="13.8" hidden="false" customHeight="false" outlineLevel="0" collapsed="false">
      <c r="A12" s="14"/>
      <c r="B12" s="15"/>
      <c r="C12" s="16" t="s">
        <v>21</v>
      </c>
      <c r="D12" s="16" t="n">
        <v>792.1</v>
      </c>
      <c r="E12" s="16"/>
      <c r="F12" s="17" t="n">
        <f aca="false">E12-D12</f>
        <v>-792.1</v>
      </c>
      <c r="G12" s="17"/>
    </row>
    <row r="13" customFormat="false" ht="13.8" hidden="false" customHeight="false" outlineLevel="0" collapsed="false">
      <c r="A13" s="22" t="n">
        <v>4</v>
      </c>
      <c r="B13" s="10" t="s">
        <v>22</v>
      </c>
      <c r="C13" s="11" t="s">
        <v>12</v>
      </c>
      <c r="D13" s="11" t="n">
        <v>32034.9</v>
      </c>
      <c r="E13" s="11"/>
      <c r="F13" s="13" t="n">
        <f aca="false">E13-D13</f>
        <v>-32034.9</v>
      </c>
      <c r="G13" s="13" t="n">
        <f aca="false">F13</f>
        <v>-32034.9</v>
      </c>
    </row>
    <row r="14" customFormat="false" ht="15" hidden="false" customHeight="false" outlineLevel="0" collapsed="false">
      <c r="A14" s="9" t="s">
        <v>23</v>
      </c>
      <c r="B14" s="23" t="s">
        <v>24</v>
      </c>
      <c r="C14" s="11" t="s">
        <v>11</v>
      </c>
      <c r="D14" s="12" t="n">
        <v>2.4</v>
      </c>
      <c r="E14" s="12"/>
      <c r="F14" s="13" t="n">
        <f aca="false">E14-D14</f>
        <v>-2.4</v>
      </c>
      <c r="G14" s="13" t="n">
        <f aca="false">F14</f>
        <v>-2.4</v>
      </c>
    </row>
    <row r="15" customFormat="false" ht="13.8" hidden="false" customHeight="false" outlineLevel="0" collapsed="false">
      <c r="A15" s="14"/>
      <c r="B15" s="15"/>
      <c r="C15" s="16" t="s">
        <v>12</v>
      </c>
      <c r="D15" s="16" t="n">
        <v>1384.1</v>
      </c>
      <c r="E15" s="16"/>
      <c r="F15" s="17" t="n">
        <f aca="false">E15-D15</f>
        <v>-1384.1</v>
      </c>
      <c r="G15" s="17" t="n">
        <f aca="false">F15</f>
        <v>-1384.1</v>
      </c>
    </row>
    <row r="16" customFormat="false" ht="13.8" hidden="false" customHeight="false" outlineLevel="0" collapsed="false">
      <c r="A16" s="22" t="n">
        <v>6</v>
      </c>
      <c r="B16" s="23" t="s">
        <v>25</v>
      </c>
      <c r="C16" s="11" t="s">
        <v>12</v>
      </c>
      <c r="D16" s="11" t="n">
        <v>198.3</v>
      </c>
      <c r="E16" s="11"/>
      <c r="F16" s="13" t="n">
        <f aca="false">E16-D16</f>
        <v>-198.3</v>
      </c>
      <c r="G16" s="13" t="n">
        <f aca="false">F16</f>
        <v>-198.3</v>
      </c>
    </row>
    <row r="17" customFormat="false" ht="13.8" hidden="false" customHeight="false" outlineLevel="0" collapsed="false">
      <c r="A17" s="22" t="n">
        <v>7</v>
      </c>
      <c r="B17" s="10" t="s">
        <v>26</v>
      </c>
      <c r="C17" s="11" t="s">
        <v>12</v>
      </c>
      <c r="D17" s="11" t="n">
        <v>3078.7</v>
      </c>
      <c r="E17" s="11"/>
      <c r="F17" s="13" t="n">
        <f aca="false">E17-D17</f>
        <v>-3078.7</v>
      </c>
      <c r="G17" s="13" t="n">
        <f aca="false">F17</f>
        <v>-3078.7</v>
      </c>
    </row>
    <row r="18" customFormat="false" ht="13.8" hidden="false" customHeight="false" outlineLevel="0" collapsed="false">
      <c r="A18" s="22" t="n">
        <v>8</v>
      </c>
      <c r="B18" s="10" t="s">
        <v>27</v>
      </c>
      <c r="C18" s="11" t="s">
        <v>12</v>
      </c>
      <c r="D18" s="11" t="n">
        <v>3540.2</v>
      </c>
      <c r="E18" s="11"/>
      <c r="F18" s="13" t="n">
        <f aca="false">E18-D18</f>
        <v>-3540.2</v>
      </c>
      <c r="G18" s="13" t="n">
        <f aca="false">F18</f>
        <v>-3540.2</v>
      </c>
    </row>
    <row r="19" customFormat="false" ht="13.8" hidden="false" customHeight="false" outlineLevel="0" collapsed="false">
      <c r="A19" s="22" t="n">
        <v>9</v>
      </c>
      <c r="B19" s="10" t="s">
        <v>28</v>
      </c>
      <c r="C19" s="11" t="s">
        <v>12</v>
      </c>
      <c r="D19" s="11" t="n">
        <v>3780.1</v>
      </c>
      <c r="E19" s="11"/>
      <c r="F19" s="13" t="n">
        <f aca="false">E19-D19</f>
        <v>-3780.1</v>
      </c>
      <c r="G19" s="13" t="n">
        <f aca="false">F19</f>
        <v>-3780.1</v>
      </c>
    </row>
    <row r="20" customFormat="false" ht="13.8" hidden="false" customHeight="false" outlineLevel="0" collapsed="false">
      <c r="A20" s="22" t="n">
        <v>10</v>
      </c>
      <c r="B20" s="10" t="s">
        <v>29</v>
      </c>
      <c r="C20" s="11" t="s">
        <v>12</v>
      </c>
      <c r="D20" s="11" t="n">
        <v>1730.2</v>
      </c>
      <c r="E20" s="11"/>
      <c r="F20" s="13" t="n">
        <f aca="false">E20-D20</f>
        <v>-1730.2</v>
      </c>
      <c r="G20" s="13" t="n">
        <f aca="false">F20</f>
        <v>-1730.2</v>
      </c>
    </row>
    <row r="21" customFormat="false" ht="15" hidden="false" customHeight="false" outlineLevel="0" collapsed="false">
      <c r="A21" s="9" t="s">
        <v>30</v>
      </c>
      <c r="B21" s="10" t="s">
        <v>31</v>
      </c>
      <c r="C21" s="11" t="s">
        <v>11</v>
      </c>
      <c r="D21" s="12" t="n">
        <v>54.912</v>
      </c>
      <c r="E21" s="12"/>
      <c r="F21" s="13" t="n">
        <f aca="false">E21-D21</f>
        <v>-54.912</v>
      </c>
      <c r="G21" s="13" t="n">
        <f aca="false">F21</f>
        <v>-54.912</v>
      </c>
    </row>
    <row r="22" customFormat="false" ht="15" hidden="false" customHeight="false" outlineLevel="0" collapsed="false">
      <c r="A22" s="18"/>
      <c r="B22" s="19"/>
      <c r="C22" s="20" t="s">
        <v>32</v>
      </c>
      <c r="D22" s="21" t="n">
        <v>19.1</v>
      </c>
      <c r="E22" s="21"/>
      <c r="F22" s="17" t="n">
        <f aca="false">E22-D22</f>
        <v>-19.1</v>
      </c>
      <c r="G22" s="17" t="n">
        <f aca="false">F22</f>
        <v>-19.1</v>
      </c>
    </row>
    <row r="23" customFormat="false" ht="13.8" hidden="false" customHeight="false" outlineLevel="0" collapsed="false">
      <c r="A23" s="14"/>
      <c r="B23" s="15"/>
      <c r="C23" s="16" t="s">
        <v>12</v>
      </c>
      <c r="D23" s="16" t="n">
        <v>6751.2</v>
      </c>
      <c r="E23" s="16"/>
      <c r="F23" s="17" t="n">
        <f aca="false">E23-D23</f>
        <v>-6751.2</v>
      </c>
      <c r="G23" s="17" t="n">
        <f aca="false">F23</f>
        <v>-6751.2</v>
      </c>
    </row>
    <row r="24" customFormat="false" ht="13.8" hidden="false" customHeight="false" outlineLevel="0" collapsed="false">
      <c r="A24" s="22" t="n">
        <v>12</v>
      </c>
      <c r="B24" s="10" t="s">
        <v>33</v>
      </c>
      <c r="C24" s="11" t="s">
        <v>12</v>
      </c>
      <c r="D24" s="11" t="n">
        <v>447.1</v>
      </c>
      <c r="E24" s="11"/>
      <c r="F24" s="13" t="n">
        <f aca="false">E24-D24</f>
        <v>-447.1</v>
      </c>
      <c r="G24" s="13" t="n">
        <f aca="false">F24</f>
        <v>-447.1</v>
      </c>
    </row>
    <row r="25" customFormat="false" ht="13.8" hidden="false" customHeight="false" outlineLevel="0" collapsed="false">
      <c r="A25" s="22" t="n">
        <v>13</v>
      </c>
      <c r="B25" s="10" t="s">
        <v>34</v>
      </c>
      <c r="C25" s="11" t="s">
        <v>12</v>
      </c>
      <c r="D25" s="11" t="n">
        <v>8728.7</v>
      </c>
      <c r="E25" s="11"/>
      <c r="F25" s="13" t="n">
        <f aca="false">E25-D25</f>
        <v>-8728.7</v>
      </c>
      <c r="G25" s="13" t="n">
        <f aca="false">F25</f>
        <v>-8728.7</v>
      </c>
    </row>
    <row r="26" customFormat="false" ht="15" hidden="false" customHeight="false" outlineLevel="0" collapsed="false">
      <c r="A26" s="9" t="s">
        <v>35</v>
      </c>
      <c r="B26" s="10" t="s">
        <v>36</v>
      </c>
      <c r="C26" s="11" t="s">
        <v>11</v>
      </c>
      <c r="D26" s="12" t="n">
        <v>14795.64</v>
      </c>
      <c r="E26" s="12"/>
      <c r="F26" s="13" t="n">
        <f aca="false">E26-D26</f>
        <v>-14795.64</v>
      </c>
      <c r="G26" s="13" t="n">
        <f aca="false">F26</f>
        <v>-14795.64</v>
      </c>
    </row>
    <row r="27" customFormat="false" ht="15" hidden="false" customHeight="false" outlineLevel="0" collapsed="false">
      <c r="A27" s="18"/>
      <c r="B27" s="19"/>
      <c r="C27" s="20" t="s">
        <v>32</v>
      </c>
      <c r="D27" s="21" t="n">
        <v>2080</v>
      </c>
      <c r="E27" s="21"/>
      <c r="F27" s="17" t="n">
        <f aca="false">E27-D27</f>
        <v>-2080</v>
      </c>
      <c r="G27" s="17" t="n">
        <f aca="false">F27</f>
        <v>-2080</v>
      </c>
    </row>
    <row r="28" customFormat="false" ht="13.8" hidden="false" customHeight="false" outlineLevel="0" collapsed="false">
      <c r="A28" s="14"/>
      <c r="B28" s="15"/>
      <c r="C28" s="16" t="s">
        <v>12</v>
      </c>
      <c r="D28" s="16" t="n">
        <v>248509.5</v>
      </c>
      <c r="E28" s="16"/>
      <c r="F28" s="17" t="n">
        <f aca="false">E28-D28</f>
        <v>-248509.5</v>
      </c>
      <c r="G28" s="17" t="n">
        <f aca="false">F28</f>
        <v>-248509.5</v>
      </c>
    </row>
    <row r="29" customFormat="false" ht="13.8" hidden="false" customHeight="false" outlineLevel="0" collapsed="false">
      <c r="A29" s="22" t="n">
        <v>15</v>
      </c>
      <c r="B29" s="10" t="s">
        <v>37</v>
      </c>
      <c r="C29" s="11" t="s">
        <v>12</v>
      </c>
      <c r="D29" s="11" t="n">
        <v>2411.4</v>
      </c>
      <c r="E29" s="11"/>
      <c r="F29" s="13" t="n">
        <f aca="false">E29-D29</f>
        <v>-2411.4</v>
      </c>
      <c r="G29" s="13" t="n">
        <f aca="false">F29</f>
        <v>-2411.4</v>
      </c>
    </row>
    <row r="30" customFormat="false" ht="13.8" hidden="false" customHeight="false" outlineLevel="0" collapsed="false">
      <c r="A30" s="22" t="n">
        <v>16</v>
      </c>
      <c r="B30" s="10" t="s">
        <v>38</v>
      </c>
      <c r="C30" s="11" t="s">
        <v>12</v>
      </c>
      <c r="D30" s="11" t="n">
        <v>4477.78</v>
      </c>
      <c r="E30" s="11"/>
      <c r="F30" s="13" t="n">
        <f aca="false">E30-D30</f>
        <v>-4477.78</v>
      </c>
      <c r="G30" s="13" t="n">
        <f aca="false">F30</f>
        <v>-4477.78</v>
      </c>
    </row>
    <row r="31" customFormat="false" ht="13.8" hidden="false" customHeight="false" outlineLevel="0" collapsed="false">
      <c r="A31" s="22" t="n">
        <v>17</v>
      </c>
      <c r="B31" s="10" t="s">
        <v>39</v>
      </c>
      <c r="C31" s="11" t="s">
        <v>12</v>
      </c>
      <c r="D31" s="11" t="n">
        <v>770.2</v>
      </c>
      <c r="E31" s="11"/>
      <c r="F31" s="13" t="n">
        <f aca="false">E31-D31</f>
        <v>-770.2</v>
      </c>
      <c r="G31" s="13" t="n">
        <f aca="false">F31</f>
        <v>-770.2</v>
      </c>
    </row>
    <row r="32" customFormat="false" ht="13.8" hidden="false" customHeight="false" outlineLevel="0" collapsed="false">
      <c r="A32" s="22" t="n">
        <v>18</v>
      </c>
      <c r="B32" s="10" t="s">
        <v>40</v>
      </c>
      <c r="C32" s="11" t="s">
        <v>12</v>
      </c>
      <c r="D32" s="11" t="n">
        <v>22834</v>
      </c>
      <c r="E32" s="11"/>
      <c r="F32" s="13" t="n">
        <f aca="false">E32-D32</f>
        <v>-22834</v>
      </c>
      <c r="G32" s="13" t="n">
        <f aca="false">F32</f>
        <v>-22834</v>
      </c>
    </row>
    <row r="33" customFormat="false" ht="13.8" hidden="false" customHeight="false" outlineLevel="0" collapsed="false">
      <c r="A33" s="22" t="n">
        <v>19</v>
      </c>
      <c r="B33" s="10" t="s">
        <v>41</v>
      </c>
      <c r="C33" s="11" t="s">
        <v>12</v>
      </c>
      <c r="D33" s="11" t="n">
        <v>7016</v>
      </c>
      <c r="E33" s="11"/>
      <c r="F33" s="13" t="n">
        <f aca="false">E33-D33</f>
        <v>-7016</v>
      </c>
      <c r="G33" s="13" t="n">
        <f aca="false">F33</f>
        <v>-7016</v>
      </c>
    </row>
    <row r="34" customFormat="false" ht="15" hidden="false" customHeight="false" outlineLevel="0" collapsed="false">
      <c r="A34" s="9" t="s">
        <v>42</v>
      </c>
      <c r="B34" s="10" t="s">
        <v>43</v>
      </c>
      <c r="C34" s="11" t="s">
        <v>11</v>
      </c>
      <c r="D34" s="12" t="n">
        <v>24.306</v>
      </c>
      <c r="E34" s="12"/>
      <c r="F34" s="13" t="n">
        <f aca="false">E34-D34</f>
        <v>-24.306</v>
      </c>
      <c r="G34" s="13" t="n">
        <f aca="false">F34</f>
        <v>-24.306</v>
      </c>
    </row>
    <row r="35" customFormat="false" ht="13.8" hidden="false" customHeight="false" outlineLevel="0" collapsed="false">
      <c r="A35" s="14"/>
      <c r="B35" s="15"/>
      <c r="C35" s="16" t="s">
        <v>12</v>
      </c>
      <c r="D35" s="16" t="n">
        <v>8771.7</v>
      </c>
      <c r="E35" s="16"/>
      <c r="F35" s="17" t="n">
        <f aca="false">E35-D35</f>
        <v>-8771.7</v>
      </c>
      <c r="G35" s="17" t="n">
        <f aca="false">F35</f>
        <v>-8771.7</v>
      </c>
    </row>
    <row r="36" customFormat="false" ht="13.8" hidden="false" customHeight="false" outlineLevel="0" collapsed="false">
      <c r="A36" s="22" t="n">
        <v>21</v>
      </c>
      <c r="B36" s="10" t="s">
        <v>44</v>
      </c>
      <c r="C36" s="11" t="s">
        <v>12</v>
      </c>
      <c r="D36" s="11" t="n">
        <v>18376.5</v>
      </c>
      <c r="E36" s="11"/>
      <c r="F36" s="13" t="n">
        <f aca="false">E36-D36</f>
        <v>-18376.5</v>
      </c>
      <c r="G36" s="13" t="n">
        <f aca="false">F36</f>
        <v>-18376.5</v>
      </c>
    </row>
    <row r="37" customFormat="false" ht="13.8" hidden="false" customHeight="false" outlineLevel="0" collapsed="false">
      <c r="A37" s="22" t="n">
        <v>22</v>
      </c>
      <c r="B37" s="10" t="s">
        <v>45</v>
      </c>
      <c r="C37" s="11" t="s">
        <v>12</v>
      </c>
      <c r="D37" s="11" t="n">
        <v>717.2</v>
      </c>
      <c r="E37" s="11"/>
      <c r="F37" s="13" t="n">
        <f aca="false">E37-D37</f>
        <v>-717.2</v>
      </c>
      <c r="G37" s="13" t="n">
        <f aca="false">F37</f>
        <v>-717.2</v>
      </c>
    </row>
    <row r="38" customFormat="false" ht="13.8" hidden="false" customHeight="false" outlineLevel="0" collapsed="false">
      <c r="A38" s="22" t="n">
        <v>23</v>
      </c>
      <c r="B38" s="10" t="s">
        <v>46</v>
      </c>
      <c r="C38" s="11" t="s">
        <v>12</v>
      </c>
      <c r="D38" s="11" t="n">
        <v>4708.1</v>
      </c>
      <c r="E38" s="11"/>
      <c r="F38" s="13" t="n">
        <f aca="false">E38-D38</f>
        <v>-4708.1</v>
      </c>
      <c r="G38" s="13" t="n">
        <f aca="false">F38</f>
        <v>-4708.1</v>
      </c>
    </row>
    <row r="39" customFormat="false" ht="13.8" hidden="false" customHeight="false" outlineLevel="0" collapsed="false">
      <c r="A39" s="22" t="n">
        <v>24</v>
      </c>
      <c r="B39" s="10" t="s">
        <v>47</v>
      </c>
      <c r="C39" s="11" t="s">
        <v>12</v>
      </c>
      <c r="D39" s="11" t="n">
        <v>963.2</v>
      </c>
      <c r="E39" s="11"/>
      <c r="F39" s="13" t="n">
        <f aca="false">E39-D39</f>
        <v>-963.2</v>
      </c>
      <c r="G39" s="13" t="n">
        <f aca="false">F39</f>
        <v>-963.2</v>
      </c>
    </row>
    <row r="40" customFormat="false" ht="13.8" hidden="false" customHeight="false" outlineLevel="0" collapsed="false">
      <c r="A40" s="22" t="n">
        <v>25</v>
      </c>
      <c r="B40" s="10" t="s">
        <v>48</v>
      </c>
      <c r="C40" s="11" t="s">
        <v>12</v>
      </c>
      <c r="D40" s="11" t="n">
        <v>3986</v>
      </c>
      <c r="E40" s="11"/>
      <c r="F40" s="13" t="n">
        <f aca="false">E40-D40</f>
        <v>-3986</v>
      </c>
      <c r="G40" s="13" t="n">
        <f aca="false">F40</f>
        <v>-3986</v>
      </c>
    </row>
    <row r="41" customFormat="false" ht="15" hidden="false" customHeight="false" outlineLevel="0" collapsed="false">
      <c r="A41" s="9" t="s">
        <v>49</v>
      </c>
      <c r="B41" s="10" t="s">
        <v>50</v>
      </c>
      <c r="C41" s="11" t="s">
        <v>11</v>
      </c>
      <c r="D41" s="12" t="n">
        <v>2.492</v>
      </c>
      <c r="E41" s="12"/>
      <c r="F41" s="13" t="n">
        <f aca="false">E41-D41</f>
        <v>-2.492</v>
      </c>
      <c r="G41" s="13" t="n">
        <f aca="false">F41</f>
        <v>-2.492</v>
      </c>
    </row>
    <row r="42" customFormat="false" ht="13.8" hidden="false" customHeight="false" outlineLevel="0" collapsed="false">
      <c r="A42" s="14"/>
      <c r="B42" s="15"/>
      <c r="C42" s="16" t="s">
        <v>12</v>
      </c>
      <c r="D42" s="16" t="n">
        <v>6518</v>
      </c>
      <c r="E42" s="16"/>
      <c r="F42" s="17" t="n">
        <f aca="false">E42-D42</f>
        <v>-6518</v>
      </c>
      <c r="G42" s="17" t="n">
        <f aca="false">F42</f>
        <v>-6518</v>
      </c>
    </row>
    <row r="43" customFormat="false" ht="13.8" hidden="false" customHeight="false" outlineLevel="0" collapsed="false">
      <c r="A43" s="22" t="n">
        <v>27</v>
      </c>
      <c r="B43" s="10" t="s">
        <v>51</v>
      </c>
      <c r="C43" s="11" t="s">
        <v>12</v>
      </c>
      <c r="D43" s="11" t="n">
        <v>591.4</v>
      </c>
      <c r="E43" s="11"/>
      <c r="F43" s="13" t="n">
        <f aca="false">E43-D43</f>
        <v>-591.4</v>
      </c>
      <c r="G43" s="13" t="n">
        <f aca="false">F43</f>
        <v>-591.4</v>
      </c>
    </row>
    <row r="44" customFormat="false" ht="13.8" hidden="false" customHeight="false" outlineLevel="0" collapsed="false">
      <c r="A44" s="22" t="n">
        <v>28</v>
      </c>
      <c r="B44" s="10" t="s">
        <v>52</v>
      </c>
      <c r="C44" s="11" t="s">
        <v>12</v>
      </c>
      <c r="D44" s="11" t="n">
        <v>126034.77</v>
      </c>
      <c r="E44" s="11"/>
      <c r="F44" s="13" t="n">
        <f aca="false">E44-D44</f>
        <v>-126034.77</v>
      </c>
      <c r="G44" s="13" t="n">
        <f aca="false">F44</f>
        <v>-126034.77</v>
      </c>
    </row>
  </sheetData>
  <mergeCells count="4">
    <mergeCell ref="A2:A3"/>
    <mergeCell ref="B2:B3"/>
    <mergeCell ref="C2:C3"/>
    <mergeCell ref="D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2019-10-10T19:30:24Z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