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jeshS\Real projects\excel\Projects\"/>
    </mc:Choice>
  </mc:AlternateContent>
  <xr:revisionPtr revIDLastSave="0" documentId="13_ncr:1_{EDC677B5-9FFE-4010-80B7-8DDA6C02B383}" xr6:coauthVersionLast="47" xr6:coauthVersionMax="47" xr10:uidLastSave="{00000000-0000-0000-0000-000000000000}"/>
  <bookViews>
    <workbookView xWindow="-108" yWindow="-108" windowWidth="23256" windowHeight="12456" tabRatio="721" activeTab="2" xr2:uid="{00000000-000D-0000-FFFF-FFFF00000000}"/>
  </bookViews>
  <sheets>
    <sheet name="Data preprocessing" sheetId="1" r:id="rId1"/>
    <sheet name="Task to be performed" sheetId="2" r:id="rId2"/>
    <sheet name="Regression table including all" sheetId="3" r:id="rId3"/>
    <sheet name="Model having size and bill" sheetId="5" r:id="rId4"/>
    <sheet name="Regression including some featu" sheetId="4" r:id="rId5"/>
  </sheets>
  <definedNames>
    <definedName name="_xlnm._FilterDatabase" localSheetId="0" hidden="1">'Data preprocessing'!$A$1:$G$245</definedName>
    <definedName name="_xlcn.WorksheetConnection_Project2.xlsxTable1" hidden="1">Table1[]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Project-2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0" i="4" l="1"/>
  <c r="O31" i="4"/>
  <c r="O32" i="4"/>
  <c r="O25" i="4" s="1"/>
  <c r="O26" i="4" s="1"/>
  <c r="O27" i="4" s="1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9" i="4"/>
  <c r="E27" i="5"/>
  <c r="E28" i="5"/>
  <c r="E29" i="5"/>
  <c r="E30" i="5"/>
  <c r="E31" i="5"/>
  <c r="E32" i="5"/>
  <c r="E33" i="5"/>
  <c r="E22" i="5" s="1"/>
  <c r="E23" i="5" s="1"/>
  <c r="E24" i="5" s="1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6" i="5"/>
  <c r="E31" i="3"/>
  <c r="E30" i="3"/>
  <c r="E29" i="3"/>
  <c r="E279" i="3"/>
  <c r="E278" i="3"/>
  <c r="E277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33" i="3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3" i="1"/>
  <c r="T2" i="1"/>
  <c r="P3" i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S2" i="1"/>
  <c r="R2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RajeshS</author>
  </authors>
  <commentList>
    <comment ref="G1" authorId="0" shapeId="0" xr:uid="{4B86EAA5-DEFB-4D14-9947-DD3EEAE0548B}">
      <text>
        <r>
          <rPr>
            <b/>
            <sz val="14"/>
            <color indexed="81"/>
            <rFont val="Tahoma"/>
            <family val="2"/>
          </rPr>
          <t>RajeshS:</t>
        </r>
        <r>
          <rPr>
            <sz val="14"/>
            <color indexed="81"/>
            <rFont val="Tahoma"/>
            <family val="2"/>
          </rPr>
          <t xml:space="preserve">
Dependent</t>
        </r>
      </text>
    </comment>
    <comment ref="W1" authorId="0" shapeId="0" xr:uid="{A34024DD-C788-4A62-9549-565BB184FED3}">
      <text>
        <r>
          <rPr>
            <b/>
            <sz val="14"/>
            <color indexed="81"/>
            <rFont val="Tahoma"/>
            <family val="2"/>
          </rPr>
          <t>RajeshS:</t>
        </r>
        <r>
          <rPr>
            <sz val="14"/>
            <color indexed="81"/>
            <rFont val="Tahoma"/>
            <family val="2"/>
          </rPr>
          <t xml:space="preserve">
Dependent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EEE364-0B6F-45BD-A3E9-1871FD4A7AE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88777C9-E736-419C-AB01-19046F67F0CB}" name="WorksheetConnection_Project-2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Project2.xlsxTable1"/>
        </x15:connection>
      </ext>
    </extLst>
  </connection>
</connections>
</file>

<file path=xl/sharedStrings.xml><?xml version="1.0" encoding="utf-8"?>
<sst xmlns="http://schemas.openxmlformats.org/spreadsheetml/2006/main" count="1184" uniqueCount="83">
  <si>
    <t>sex</t>
  </si>
  <si>
    <t>smoker</t>
  </si>
  <si>
    <t>day</t>
  </si>
  <si>
    <t>time</t>
  </si>
  <si>
    <t>size</t>
  </si>
  <si>
    <t>total_bill</t>
  </si>
  <si>
    <t>tip</t>
  </si>
  <si>
    <t>Female</t>
  </si>
  <si>
    <t>No</t>
  </si>
  <si>
    <t>Sun</t>
  </si>
  <si>
    <t>Dinner</t>
  </si>
  <si>
    <t>Male</t>
  </si>
  <si>
    <t>Sat</t>
  </si>
  <si>
    <t>Yes</t>
  </si>
  <si>
    <t>Thur</t>
  </si>
  <si>
    <t>Lunch</t>
  </si>
  <si>
    <t>Fri</t>
  </si>
  <si>
    <t>The following project tasks are required to be performed in excel:</t>
  </si>
  <si>
    <t>Use the restaurant tips file for the analytics using Excel</t>
  </si>
  <si>
    <t>Find out if there are any missing values and clean the data</t>
  </si>
  <si>
    <t>Find the features that are independent and dependent</t>
  </si>
  <si>
    <t>Identify which predictive problem is needed.</t>
  </si>
  <si>
    <t>Encode the categorical variables to numeric values using IF conditions</t>
  </si>
  <si>
    <t>Build an appropriate model with the dataset. </t>
  </si>
  <si>
    <t>Calculate the predicted and actual tips values.</t>
  </si>
  <si>
    <t>Calculate the RMSE(Root Mean Square Error) of the model. RMSE is root of mean of square errors.</t>
  </si>
  <si>
    <r>
      <t>Tools required:</t>
    </r>
    <r>
      <rPr>
        <sz val="14"/>
        <color rgb="FF4D575D"/>
        <rFont val="Arial"/>
        <family val="2"/>
      </rPr>
      <t> Microsoft Excel, Data Analysis Add-in.</t>
    </r>
  </si>
  <si>
    <r>
      <t>Expected Deliverables:  </t>
    </r>
    <r>
      <rPr>
        <sz val="14"/>
        <color rgb="FF4D575D"/>
        <rFont val="Arial"/>
        <family val="2"/>
      </rPr>
      <t>Model to predict restaurant tips given input values with the mathematical equation for predicting the tips value.</t>
    </r>
  </si>
  <si>
    <t xml:space="preserve">sex </t>
  </si>
  <si>
    <t>Gender of the customer</t>
  </si>
  <si>
    <t>Indicates if the customer is a smoker or not</t>
  </si>
  <si>
    <t>Day of the restaurant visit</t>
  </si>
  <si>
    <t>Indicates whether the tip was for lunch or dinner</t>
  </si>
  <si>
    <t>Number of members dining</t>
  </si>
  <si>
    <t>total bill</t>
  </si>
  <si>
    <t>Bill amount in USD</t>
  </si>
  <si>
    <t>Tip amount in USD</t>
  </si>
  <si>
    <t>Day</t>
  </si>
  <si>
    <t>Categorical</t>
  </si>
  <si>
    <t>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</si>
  <si>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</si>
  <si>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</si>
  <si>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</si>
  <si>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</si>
  <si>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</si>
  <si>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</si>
  <si>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</si>
  <si>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</si>
  <si>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</si>
  <si>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</si>
  <si>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</si>
  <si>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</si>
  <si>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</si>
  <si>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</si>
  <si>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</si>
  <si>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</si>
  <si>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</si>
  <si>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</si>
  <si>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</si>
  <si>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</si>
  <si>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</si>
  <si>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</si>
  <si>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</si>
  <si>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</si>
  <si>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</si>
  <si>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</si>
  <si>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tip</t>
  </si>
  <si>
    <t>Residuals</t>
  </si>
  <si>
    <t>Standard Residuals</t>
  </si>
  <si>
    <t>Percentile</t>
  </si>
  <si>
    <t>Residual square</t>
  </si>
  <si>
    <t>MSE</t>
  </si>
  <si>
    <t>RMSE</t>
  </si>
  <si>
    <t>As yellow marked are making impact</t>
  </si>
  <si>
    <t>Hence Chosing them for regression</t>
  </si>
  <si>
    <t>Still No improvement</t>
  </si>
  <si>
    <t>Sum of residual</t>
  </si>
  <si>
    <t>n=244</t>
  </si>
  <si>
    <t xml:space="preserve">Mathematical Equation </t>
  </si>
  <si>
    <t>tips=0.026*(IF Friday then put 1)+0.09*(IF Sunday then put 1)+0.17*Size+0.09*toal_bill</t>
  </si>
  <si>
    <t>tips=0.19*Size+0.09*toal_bill</t>
  </si>
  <si>
    <t>Model Equation for tip production</t>
  </si>
  <si>
    <t>tips=0.10*(IF Friday then put 1)+0.09*(IF Sunday then put 1)+0.19*Size+0.09*toal_bill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</si>
</sst>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D575D"/>
      <name val="Arial"/>
      <family val="2"/>
    </font>
    <font>
      <b/>
      <sz val="14"/>
      <color rgb="FF4D575D"/>
      <name val="Arial"/>
      <family val="2"/>
    </font>
    <font>
      <u/>
      <sz val="14"/>
      <color theme="10"/>
      <name val="Calibri"/>
      <family val="2"/>
      <scheme val="minor"/>
    </font>
    <font>
      <sz val="14"/>
      <color indexed="81"/>
      <name val="Tahoma"/>
      <family val="2"/>
    </font>
    <font>
      <b/>
      <sz val="14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/>
    <xf numFmtId="0" fontId="0" fillId="2" borderId="0" xfId="0" applyFill="1"/>
    <xf numFmtId="0" fontId="3" fillId="2" borderId="0" xfId="0" applyFont="1" applyFill="1"/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 wrapText="1" indent="1"/>
    </xf>
    <xf numFmtId="0" fontId="5" fillId="2" borderId="0" xfId="0" applyFont="1" applyFill="1" applyAlignment="1">
      <alignment vertical="center" wrapText="1"/>
    </xf>
    <xf numFmtId="0" fontId="6" fillId="2" borderId="0" xfId="1" applyFont="1" applyFill="1" applyAlignment="1">
      <alignment vertical="center" wrapText="1"/>
    </xf>
    <xf numFmtId="0" fontId="0" fillId="0" borderId="2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Border="1" applyAlignment="1"/>
    <xf numFmtId="0" fontId="0" fillId="0" borderId="12" xfId="0" applyFill="1" applyBorder="1" applyAlignment="1"/>
    <xf numFmtId="0" fontId="9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3" borderId="12" xfId="0" applyFill="1" applyBorder="1" applyAlignment="1"/>
    <xf numFmtId="0" fontId="0" fillId="3" borderId="0" xfId="0" applyFill="1"/>
    <xf numFmtId="0" fontId="9" fillId="2" borderId="1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2" xfId="0" applyFill="1" applyBorder="1" applyAlignment="1"/>
    <xf numFmtId="0" fontId="9" fillId="2" borderId="13" xfId="0" applyFont="1" applyFill="1" applyBorder="1" applyAlignment="1">
      <alignment horizontal="center"/>
    </xf>
    <xf numFmtId="164" fontId="0" fillId="2" borderId="12" xfId="0" applyNumberFormat="1" applyFill="1" applyBorder="1" applyAlignment="1"/>
    <xf numFmtId="0" fontId="9" fillId="2" borderId="0" xfId="0" applyFont="1" applyFill="1" applyBorder="1" applyAlignment="1">
      <alignment horizontal="center"/>
    </xf>
    <xf numFmtId="0" fontId="0" fillId="2" borderId="1" xfId="0" applyFill="1" applyBorder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14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027D35-B427-4F47-94D3-62EA97552421}" name="Table1" displayName="Table1" ref="N1:W245" totalsRowShown="0" headerRowDxfId="13" dataDxfId="11" headerRowBorderDxfId="12" tableBorderDxfId="10">
  <autoFilter ref="N1:W245" xr:uid="{5C027D35-B427-4F47-94D3-62EA97552421}"/>
  <tableColumns count="10">
    <tableColumn id="1" xr3:uid="{13710127-9B08-4026-9E27-7119E2147A2E}" name="sex" dataDxfId="9">
      <calculatedColumnFormula>+IF(A2="Female",0,1)</calculatedColumnFormula>
    </tableColumn>
    <tableColumn id="2" xr3:uid="{C14955A3-540F-4BFC-A423-E8F847625D22}" name="smoker" dataDxfId="8">
      <calculatedColumnFormula>+IF(B2="No",0,1)</calculatedColumnFormula>
    </tableColumn>
    <tableColumn id="3" xr3:uid="{6EB43F72-99D3-40F0-B182-B804FA2200DC}" name="Sun" dataDxfId="7">
      <calculatedColumnFormula>+IF($C2=P$1,1,0)</calculatedColumnFormula>
    </tableColumn>
    <tableColumn id="4" xr3:uid="{40BA2542-C724-40E0-BBE5-97C5F9063A4E}" name="Sat" dataDxfId="6">
      <calculatedColumnFormula>+IF($C2=Q$1,1,0)</calculatedColumnFormula>
    </tableColumn>
    <tableColumn id="5" xr3:uid="{29ABAB4F-053E-4E5F-B5CE-F388E24CB4DB}" name="Thur" dataDxfId="5">
      <calculatedColumnFormula>+IF($C2=R$1,1,0)</calculatedColumnFormula>
    </tableColumn>
    <tableColumn id="6" xr3:uid="{34AE0C79-0948-425F-9814-E76ED0A5DEB7}" name="Fri" dataDxfId="4">
      <calculatedColumnFormula>+IF($C2=S$1,1,0)</calculatedColumnFormula>
    </tableColumn>
    <tableColumn id="7" xr3:uid="{79E532C1-1561-4611-85B5-CC0E68B1FE99}" name="time" dataDxfId="3">
      <calculatedColumnFormula>+IF(D2="Dinner",1,0)</calculatedColumnFormula>
    </tableColumn>
    <tableColumn id="8" xr3:uid="{B4EE7BA2-9A67-4F63-8B20-FC889739EBD2}" name="size" dataDxfId="2"/>
    <tableColumn id="9" xr3:uid="{A146D0B1-C29D-46E7-BA6F-ADF1740D739A}" name="total_bill" dataDxfId="1"/>
    <tableColumn id="10" xr3:uid="{4B4EB217-D265-43BB-A0AF-3533A0AB8DA6}" name="ti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F2C96C-A291-4C8B-9296-F1ECEFE42728}" name="Table2" displayName="Table2" ref="D1:H245" totalsRowShown="0">
  <autoFilter ref="D1:H245" xr:uid="{6FF2C96C-A291-4C8B-9296-F1ECEFE42728}"/>
  <tableColumns count="5">
    <tableColumn id="3" xr3:uid="{B656A86D-2D73-41DA-BF60-35FAAA1B51E7}" name="Sun"/>
    <tableColumn id="6" xr3:uid="{56B06FDA-F6F3-4B97-9C3B-431F9B4E98F8}" name="Fri"/>
    <tableColumn id="8" xr3:uid="{C1C8B02B-234D-4720-8809-B9691FF35DA4}" name="size"/>
    <tableColumn id="9" xr3:uid="{F2DE9452-4C79-451C-80EC-2E4ADACE2492}" name="total_bill"/>
    <tableColumn id="10" xr3:uid="{317C65BD-8D5F-4CAD-8276-BD9C99BCFA4F}" name="ti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5"/>
  <sheetViews>
    <sheetView topLeftCell="L1" workbookViewId="0">
      <selection activeCell="Y9" sqref="Y9"/>
    </sheetView>
  </sheetViews>
  <sheetFormatPr defaultRowHeight="14.4" x14ac:dyDescent="0.3"/>
  <cols>
    <col min="12" max="12" width="41.109375" bestFit="1" customWidth="1"/>
    <col min="14" max="14" width="8.88671875" style="9"/>
    <col min="15" max="15" width="9.109375" style="9" customWidth="1"/>
    <col min="16" max="21" width="8.88671875" style="9"/>
    <col min="22" max="22" width="10.21875" style="9" customWidth="1"/>
    <col min="23" max="23" width="8.88671875" style="9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N1" s="18" t="s">
        <v>0</v>
      </c>
      <c r="O1" s="18" t="s">
        <v>1</v>
      </c>
      <c r="P1" s="18" t="s">
        <v>9</v>
      </c>
      <c r="Q1" s="18" t="s">
        <v>12</v>
      </c>
      <c r="R1" s="18" t="s">
        <v>14</v>
      </c>
      <c r="S1" s="18" t="s">
        <v>16</v>
      </c>
      <c r="T1" s="18" t="s">
        <v>3</v>
      </c>
      <c r="U1" s="18" t="s">
        <v>4</v>
      </c>
      <c r="V1" s="18" t="s">
        <v>5</v>
      </c>
      <c r="W1" s="18" t="s">
        <v>6</v>
      </c>
    </row>
    <row r="2" spans="1:23" x14ac:dyDescent="0.3">
      <c r="A2" s="1" t="s">
        <v>7</v>
      </c>
      <c r="B2" s="1" t="s">
        <v>8</v>
      </c>
      <c r="C2" s="1" t="s">
        <v>9</v>
      </c>
      <c r="D2" s="1" t="s">
        <v>10</v>
      </c>
      <c r="E2" s="1">
        <v>2</v>
      </c>
      <c r="F2" s="1">
        <v>16.989999999999998</v>
      </c>
      <c r="G2" s="1">
        <v>1.01</v>
      </c>
      <c r="K2" s="10" t="s">
        <v>28</v>
      </c>
      <c r="L2" s="10" t="s">
        <v>29</v>
      </c>
      <c r="N2" s="14">
        <f>+IF(A2="Female",0,1)</f>
        <v>0</v>
      </c>
      <c r="O2" s="13">
        <f>+IF(B2="No",0,1)</f>
        <v>0</v>
      </c>
      <c r="P2" s="13">
        <f>+IF($C2=P$1,1,0)</f>
        <v>1</v>
      </c>
      <c r="Q2" s="13">
        <f t="shared" ref="Q2:S17" si="0">+IF($C2=Q$1,1,0)</f>
        <v>0</v>
      </c>
      <c r="R2" s="13">
        <f t="shared" si="0"/>
        <v>0</v>
      </c>
      <c r="S2" s="13">
        <f t="shared" si="0"/>
        <v>0</v>
      </c>
      <c r="T2" s="13">
        <f>+IF(D2="Dinner",1,0)</f>
        <v>1</v>
      </c>
      <c r="U2" s="13">
        <v>2</v>
      </c>
      <c r="V2" s="13">
        <v>16.989999999999998</v>
      </c>
      <c r="W2" s="16">
        <v>1.01</v>
      </c>
    </row>
    <row r="3" spans="1:23" x14ac:dyDescent="0.3">
      <c r="A3" s="1" t="s">
        <v>11</v>
      </c>
      <c r="B3" s="1" t="s">
        <v>8</v>
      </c>
      <c r="C3" s="1" t="s">
        <v>9</v>
      </c>
      <c r="D3" s="1" t="s">
        <v>10</v>
      </c>
      <c r="E3" s="1">
        <v>3</v>
      </c>
      <c r="F3" s="1">
        <v>10.34</v>
      </c>
      <c r="G3" s="1">
        <v>1.66</v>
      </c>
      <c r="K3" s="10" t="s">
        <v>1</v>
      </c>
      <c r="L3" s="10" t="s">
        <v>30</v>
      </c>
      <c r="N3" s="15">
        <f t="shared" ref="N3:N66" si="1">+IF(A3="Female",0,1)</f>
        <v>1</v>
      </c>
      <c r="O3" s="12">
        <f t="shared" ref="O3:O66" si="2">+IF(B3="No",0,1)</f>
        <v>0</v>
      </c>
      <c r="P3" s="12">
        <f t="shared" ref="P3:S66" si="3">+IF($C3=P$1,1,0)</f>
        <v>1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>+IF(D3="Dinner",1,0)</f>
        <v>1</v>
      </c>
      <c r="U3" s="12">
        <v>3</v>
      </c>
      <c r="V3" s="12">
        <v>10.34</v>
      </c>
      <c r="W3" s="17">
        <v>1.66</v>
      </c>
    </row>
    <row r="4" spans="1:23" x14ac:dyDescent="0.3">
      <c r="A4" s="1" t="s">
        <v>11</v>
      </c>
      <c r="B4" s="1" t="s">
        <v>8</v>
      </c>
      <c r="C4" s="1" t="s">
        <v>9</v>
      </c>
      <c r="D4" s="1" t="s">
        <v>10</v>
      </c>
      <c r="E4" s="1">
        <v>3</v>
      </c>
      <c r="F4" s="1">
        <v>21.01</v>
      </c>
      <c r="G4" s="1">
        <v>3.5</v>
      </c>
      <c r="K4" s="10" t="s">
        <v>2</v>
      </c>
      <c r="L4" s="10" t="s">
        <v>31</v>
      </c>
      <c r="N4" s="15">
        <f t="shared" si="1"/>
        <v>1</v>
      </c>
      <c r="O4" s="12">
        <f t="shared" si="2"/>
        <v>0</v>
      </c>
      <c r="P4" s="12">
        <f t="shared" si="3"/>
        <v>1</v>
      </c>
      <c r="Q4" s="12">
        <f t="shared" si="0"/>
        <v>0</v>
      </c>
      <c r="R4" s="12">
        <f t="shared" si="0"/>
        <v>0</v>
      </c>
      <c r="S4" s="12">
        <f t="shared" si="0"/>
        <v>0</v>
      </c>
      <c r="T4" s="12">
        <f t="shared" ref="T4:T67" si="4">+IF(D4="Dinner",1,0)</f>
        <v>1</v>
      </c>
      <c r="U4" s="12">
        <v>3</v>
      </c>
      <c r="V4" s="12">
        <v>21.01</v>
      </c>
      <c r="W4" s="17">
        <v>3.5</v>
      </c>
    </row>
    <row r="5" spans="1:23" x14ac:dyDescent="0.3">
      <c r="A5" s="1" t="s">
        <v>11</v>
      </c>
      <c r="B5" s="1" t="s">
        <v>8</v>
      </c>
      <c r="C5" s="1" t="s">
        <v>9</v>
      </c>
      <c r="D5" s="1" t="s">
        <v>10</v>
      </c>
      <c r="E5" s="1">
        <v>2</v>
      </c>
      <c r="F5" s="1">
        <v>23.68</v>
      </c>
      <c r="G5" s="1">
        <v>3.31</v>
      </c>
      <c r="K5" s="10" t="s">
        <v>3</v>
      </c>
      <c r="L5" s="10" t="s">
        <v>32</v>
      </c>
      <c r="N5" s="15">
        <f t="shared" si="1"/>
        <v>1</v>
      </c>
      <c r="O5" s="12">
        <f t="shared" si="2"/>
        <v>0</v>
      </c>
      <c r="P5" s="12">
        <f t="shared" si="3"/>
        <v>1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4"/>
        <v>1</v>
      </c>
      <c r="U5" s="12">
        <v>2</v>
      </c>
      <c r="V5" s="12">
        <v>23.68</v>
      </c>
      <c r="W5" s="17">
        <v>3.31</v>
      </c>
    </row>
    <row r="6" spans="1:23" x14ac:dyDescent="0.3">
      <c r="A6" s="1" t="s">
        <v>7</v>
      </c>
      <c r="B6" s="1" t="s">
        <v>8</v>
      </c>
      <c r="C6" s="1" t="s">
        <v>9</v>
      </c>
      <c r="D6" s="1" t="s">
        <v>10</v>
      </c>
      <c r="E6" s="1">
        <v>4</v>
      </c>
      <c r="F6" s="1">
        <v>24.59</v>
      </c>
      <c r="G6" s="1">
        <v>3.61</v>
      </c>
      <c r="K6" s="10" t="s">
        <v>4</v>
      </c>
      <c r="L6" s="10" t="s">
        <v>33</v>
      </c>
      <c r="N6" s="15">
        <f t="shared" si="1"/>
        <v>0</v>
      </c>
      <c r="O6" s="12">
        <f t="shared" si="2"/>
        <v>0</v>
      </c>
      <c r="P6" s="12">
        <f t="shared" si="3"/>
        <v>1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4"/>
        <v>1</v>
      </c>
      <c r="U6" s="12">
        <v>4</v>
      </c>
      <c r="V6" s="12">
        <v>24.59</v>
      </c>
      <c r="W6" s="17">
        <v>3.61</v>
      </c>
    </row>
    <row r="7" spans="1:23" x14ac:dyDescent="0.3">
      <c r="A7" s="1" t="s">
        <v>11</v>
      </c>
      <c r="B7" s="1" t="s">
        <v>8</v>
      </c>
      <c r="C7" s="1" t="s">
        <v>9</v>
      </c>
      <c r="D7" s="1" t="s">
        <v>10</v>
      </c>
      <c r="E7" s="1">
        <v>4</v>
      </c>
      <c r="F7" s="1">
        <v>25.29</v>
      </c>
      <c r="G7" s="1">
        <v>4.71</v>
      </c>
      <c r="K7" s="10" t="s">
        <v>34</v>
      </c>
      <c r="L7" s="10" t="s">
        <v>35</v>
      </c>
      <c r="N7" s="15">
        <f t="shared" si="1"/>
        <v>1</v>
      </c>
      <c r="O7" s="12">
        <f t="shared" si="2"/>
        <v>0</v>
      </c>
      <c r="P7" s="12">
        <f t="shared" si="3"/>
        <v>1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4"/>
        <v>1</v>
      </c>
      <c r="U7" s="12">
        <v>4</v>
      </c>
      <c r="V7" s="12">
        <v>25.29</v>
      </c>
      <c r="W7" s="17">
        <v>4.71</v>
      </c>
    </row>
    <row r="8" spans="1:23" x14ac:dyDescent="0.3">
      <c r="A8" s="1" t="s">
        <v>11</v>
      </c>
      <c r="B8" s="1" t="s">
        <v>8</v>
      </c>
      <c r="C8" s="1" t="s">
        <v>9</v>
      </c>
      <c r="D8" s="1" t="s">
        <v>10</v>
      </c>
      <c r="E8" s="1">
        <v>2</v>
      </c>
      <c r="F8" s="1">
        <v>8.77</v>
      </c>
      <c r="G8" s="1">
        <v>2</v>
      </c>
      <c r="K8" s="10" t="s">
        <v>6</v>
      </c>
      <c r="L8" s="10" t="s">
        <v>36</v>
      </c>
      <c r="N8" s="15">
        <f t="shared" si="1"/>
        <v>1</v>
      </c>
      <c r="O8" s="12">
        <f t="shared" si="2"/>
        <v>0</v>
      </c>
      <c r="P8" s="12">
        <f t="shared" si="3"/>
        <v>1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4"/>
        <v>1</v>
      </c>
      <c r="U8" s="12">
        <v>2</v>
      </c>
      <c r="V8" s="12">
        <v>8.77</v>
      </c>
      <c r="W8" s="17">
        <v>2</v>
      </c>
    </row>
    <row r="9" spans="1:23" x14ac:dyDescent="0.3">
      <c r="A9" s="1" t="s">
        <v>11</v>
      </c>
      <c r="B9" s="1" t="s">
        <v>8</v>
      </c>
      <c r="C9" s="1" t="s">
        <v>9</v>
      </c>
      <c r="D9" s="1" t="s">
        <v>10</v>
      </c>
      <c r="E9" s="1">
        <v>4</v>
      </c>
      <c r="F9" s="1">
        <v>26.88</v>
      </c>
      <c r="G9" s="1">
        <v>3.12</v>
      </c>
      <c r="K9" s="8" t="s">
        <v>38</v>
      </c>
      <c r="N9" s="15">
        <f t="shared" si="1"/>
        <v>1</v>
      </c>
      <c r="O9" s="12">
        <f t="shared" si="2"/>
        <v>0</v>
      </c>
      <c r="P9" s="12">
        <f t="shared" si="3"/>
        <v>1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4"/>
        <v>1</v>
      </c>
      <c r="U9" s="12">
        <v>4</v>
      </c>
      <c r="V9" s="12">
        <v>26.88</v>
      </c>
      <c r="W9" s="17">
        <v>3.12</v>
      </c>
    </row>
    <row r="10" spans="1:23" x14ac:dyDescent="0.3">
      <c r="A10" s="1" t="s">
        <v>11</v>
      </c>
      <c r="B10" s="1" t="s">
        <v>8</v>
      </c>
      <c r="C10" s="1" t="s">
        <v>9</v>
      </c>
      <c r="D10" s="1" t="s">
        <v>10</v>
      </c>
      <c r="E10" s="1">
        <v>2</v>
      </c>
      <c r="F10" s="1">
        <v>15.04</v>
      </c>
      <c r="G10" s="1">
        <v>1.96</v>
      </c>
      <c r="K10" t="s">
        <v>37</v>
      </c>
      <c r="L10" s="9" t="s">
        <v>9</v>
      </c>
      <c r="N10" s="15">
        <f t="shared" si="1"/>
        <v>1</v>
      </c>
      <c r="O10" s="12">
        <f t="shared" si="2"/>
        <v>0</v>
      </c>
      <c r="P10" s="12">
        <f t="shared" si="3"/>
        <v>1</v>
      </c>
      <c r="Q10" s="12">
        <f t="shared" si="0"/>
        <v>0</v>
      </c>
      <c r="R10" s="12">
        <f t="shared" si="0"/>
        <v>0</v>
      </c>
      <c r="S10" s="12">
        <f t="shared" si="0"/>
        <v>0</v>
      </c>
      <c r="T10" s="12">
        <f t="shared" si="4"/>
        <v>1</v>
      </c>
      <c r="U10" s="12">
        <v>2</v>
      </c>
      <c r="V10" s="12">
        <v>15.04</v>
      </c>
      <c r="W10" s="17">
        <v>1.96</v>
      </c>
    </row>
    <row r="11" spans="1:23" x14ac:dyDescent="0.3">
      <c r="A11" s="1" t="s">
        <v>11</v>
      </c>
      <c r="B11" s="1" t="s">
        <v>8</v>
      </c>
      <c r="C11" s="1" t="s">
        <v>9</v>
      </c>
      <c r="D11" s="1" t="s">
        <v>10</v>
      </c>
      <c r="E11" s="1">
        <v>2</v>
      </c>
      <c r="F11" s="1">
        <v>14.78</v>
      </c>
      <c r="G11" s="1">
        <v>3.23</v>
      </c>
      <c r="L11" s="9" t="s">
        <v>12</v>
      </c>
      <c r="N11" s="15">
        <f t="shared" si="1"/>
        <v>1</v>
      </c>
      <c r="O11" s="12">
        <f t="shared" si="2"/>
        <v>0</v>
      </c>
      <c r="P11" s="12">
        <f t="shared" si="3"/>
        <v>1</v>
      </c>
      <c r="Q11" s="12">
        <f t="shared" si="0"/>
        <v>0</v>
      </c>
      <c r="R11" s="12">
        <f t="shared" si="0"/>
        <v>0</v>
      </c>
      <c r="S11" s="12">
        <f t="shared" si="0"/>
        <v>0</v>
      </c>
      <c r="T11" s="12">
        <f t="shared" si="4"/>
        <v>1</v>
      </c>
      <c r="U11" s="12">
        <v>2</v>
      </c>
      <c r="V11" s="12">
        <v>14.78</v>
      </c>
      <c r="W11" s="17">
        <v>3.23</v>
      </c>
    </row>
    <row r="12" spans="1:23" x14ac:dyDescent="0.3">
      <c r="A12" s="1" t="s">
        <v>11</v>
      </c>
      <c r="B12" s="1" t="s">
        <v>8</v>
      </c>
      <c r="C12" s="1" t="s">
        <v>9</v>
      </c>
      <c r="D12" s="1" t="s">
        <v>10</v>
      </c>
      <c r="E12" s="1">
        <v>2</v>
      </c>
      <c r="F12" s="1">
        <v>10.27</v>
      </c>
      <c r="G12" s="1">
        <v>1.71</v>
      </c>
      <c r="L12" s="9" t="s">
        <v>14</v>
      </c>
      <c r="N12" s="15">
        <f t="shared" si="1"/>
        <v>1</v>
      </c>
      <c r="O12" s="12">
        <f t="shared" si="2"/>
        <v>0</v>
      </c>
      <c r="P12" s="12">
        <f t="shared" si="3"/>
        <v>1</v>
      </c>
      <c r="Q12" s="12">
        <f t="shared" si="0"/>
        <v>0</v>
      </c>
      <c r="R12" s="12">
        <f t="shared" si="0"/>
        <v>0</v>
      </c>
      <c r="S12" s="12">
        <f t="shared" si="0"/>
        <v>0</v>
      </c>
      <c r="T12" s="12">
        <f t="shared" si="4"/>
        <v>1</v>
      </c>
      <c r="U12" s="12">
        <v>2</v>
      </c>
      <c r="V12" s="12">
        <v>10.27</v>
      </c>
      <c r="W12" s="17">
        <v>1.71</v>
      </c>
    </row>
    <row r="13" spans="1:23" x14ac:dyDescent="0.3">
      <c r="A13" s="1" t="s">
        <v>7</v>
      </c>
      <c r="B13" s="1" t="s">
        <v>8</v>
      </c>
      <c r="C13" s="1" t="s">
        <v>9</v>
      </c>
      <c r="D13" s="1" t="s">
        <v>10</v>
      </c>
      <c r="E13" s="1">
        <v>4</v>
      </c>
      <c r="F13" s="1">
        <v>35.26</v>
      </c>
      <c r="G13" s="1">
        <v>5</v>
      </c>
      <c r="L13" s="9" t="s">
        <v>16</v>
      </c>
      <c r="N13" s="15">
        <f t="shared" si="1"/>
        <v>0</v>
      </c>
      <c r="O13" s="12">
        <f t="shared" si="2"/>
        <v>0</v>
      </c>
      <c r="P13" s="12">
        <f t="shared" si="3"/>
        <v>1</v>
      </c>
      <c r="Q13" s="12">
        <f t="shared" si="0"/>
        <v>0</v>
      </c>
      <c r="R13" s="12">
        <f t="shared" si="0"/>
        <v>0</v>
      </c>
      <c r="S13" s="12">
        <f t="shared" si="0"/>
        <v>0</v>
      </c>
      <c r="T13" s="12">
        <f t="shared" si="4"/>
        <v>1</v>
      </c>
      <c r="U13" s="12">
        <v>4</v>
      </c>
      <c r="V13" s="12">
        <v>35.26</v>
      </c>
      <c r="W13" s="17">
        <v>5</v>
      </c>
    </row>
    <row r="14" spans="1:23" x14ac:dyDescent="0.3">
      <c r="A14" s="1" t="s">
        <v>11</v>
      </c>
      <c r="B14" s="1" t="s">
        <v>8</v>
      </c>
      <c r="C14" s="1" t="s">
        <v>9</v>
      </c>
      <c r="D14" s="1" t="s">
        <v>10</v>
      </c>
      <c r="E14" s="1">
        <v>2</v>
      </c>
      <c r="F14" s="1">
        <v>15.42</v>
      </c>
      <c r="G14" s="1">
        <v>1.57</v>
      </c>
      <c r="K14" t="s">
        <v>1</v>
      </c>
      <c r="L14" s="11" t="s">
        <v>8</v>
      </c>
      <c r="N14" s="15">
        <f t="shared" si="1"/>
        <v>1</v>
      </c>
      <c r="O14" s="12">
        <f t="shared" si="2"/>
        <v>0</v>
      </c>
      <c r="P14" s="12">
        <f t="shared" si="3"/>
        <v>1</v>
      </c>
      <c r="Q14" s="12">
        <f t="shared" si="0"/>
        <v>0</v>
      </c>
      <c r="R14" s="12">
        <f t="shared" si="0"/>
        <v>0</v>
      </c>
      <c r="S14" s="12">
        <f t="shared" si="0"/>
        <v>0</v>
      </c>
      <c r="T14" s="12">
        <f t="shared" si="4"/>
        <v>1</v>
      </c>
      <c r="U14" s="12">
        <v>2</v>
      </c>
      <c r="V14" s="12">
        <v>15.42</v>
      </c>
      <c r="W14" s="17">
        <v>1.57</v>
      </c>
    </row>
    <row r="15" spans="1:23" x14ac:dyDescent="0.3">
      <c r="A15" s="1" t="s">
        <v>11</v>
      </c>
      <c r="B15" s="1" t="s">
        <v>8</v>
      </c>
      <c r="C15" s="1" t="s">
        <v>9</v>
      </c>
      <c r="D15" s="1" t="s">
        <v>10</v>
      </c>
      <c r="E15" s="1">
        <v>4</v>
      </c>
      <c r="F15" s="1">
        <v>18.43</v>
      </c>
      <c r="G15" s="1">
        <v>3</v>
      </c>
      <c r="L15" s="11" t="s">
        <v>13</v>
      </c>
      <c r="N15" s="15">
        <f t="shared" si="1"/>
        <v>1</v>
      </c>
      <c r="O15" s="12">
        <f t="shared" si="2"/>
        <v>0</v>
      </c>
      <c r="P15" s="12">
        <f t="shared" si="3"/>
        <v>1</v>
      </c>
      <c r="Q15" s="12">
        <f t="shared" si="0"/>
        <v>0</v>
      </c>
      <c r="R15" s="12">
        <f t="shared" si="0"/>
        <v>0</v>
      </c>
      <c r="S15" s="12">
        <f t="shared" si="0"/>
        <v>0</v>
      </c>
      <c r="T15" s="12">
        <f t="shared" si="4"/>
        <v>1</v>
      </c>
      <c r="U15" s="12">
        <v>4</v>
      </c>
      <c r="V15" s="12">
        <v>18.43</v>
      </c>
      <c r="W15" s="17">
        <v>3</v>
      </c>
    </row>
    <row r="16" spans="1:23" x14ac:dyDescent="0.3">
      <c r="A16" s="1" t="s">
        <v>7</v>
      </c>
      <c r="B16" s="1" t="s">
        <v>8</v>
      </c>
      <c r="C16" s="1" t="s">
        <v>9</v>
      </c>
      <c r="D16" s="1" t="s">
        <v>10</v>
      </c>
      <c r="E16" s="1">
        <v>2</v>
      </c>
      <c r="F16" s="1">
        <v>14.83</v>
      </c>
      <c r="G16" s="1">
        <v>3.02</v>
      </c>
      <c r="K16" t="s">
        <v>28</v>
      </c>
      <c r="L16" s="11" t="s">
        <v>7</v>
      </c>
      <c r="N16" s="15">
        <f t="shared" si="1"/>
        <v>0</v>
      </c>
      <c r="O16" s="12">
        <f t="shared" si="2"/>
        <v>0</v>
      </c>
      <c r="P16" s="12">
        <f t="shared" si="3"/>
        <v>1</v>
      </c>
      <c r="Q16" s="12">
        <f t="shared" si="0"/>
        <v>0</v>
      </c>
      <c r="R16" s="12">
        <f t="shared" si="0"/>
        <v>0</v>
      </c>
      <c r="S16" s="12">
        <f t="shared" si="0"/>
        <v>0</v>
      </c>
      <c r="T16" s="12">
        <f t="shared" si="4"/>
        <v>1</v>
      </c>
      <c r="U16" s="12">
        <v>2</v>
      </c>
      <c r="V16" s="12">
        <v>14.83</v>
      </c>
      <c r="W16" s="17">
        <v>3.02</v>
      </c>
    </row>
    <row r="17" spans="1:23" x14ac:dyDescent="0.3">
      <c r="A17" s="1" t="s">
        <v>11</v>
      </c>
      <c r="B17" s="1" t="s">
        <v>8</v>
      </c>
      <c r="C17" s="1" t="s">
        <v>9</v>
      </c>
      <c r="D17" s="1" t="s">
        <v>10</v>
      </c>
      <c r="E17" s="1">
        <v>2</v>
      </c>
      <c r="F17" s="1">
        <v>21.58</v>
      </c>
      <c r="G17" s="1">
        <v>3.92</v>
      </c>
      <c r="L17" s="11" t="s">
        <v>11</v>
      </c>
      <c r="N17" s="15">
        <f t="shared" si="1"/>
        <v>1</v>
      </c>
      <c r="O17" s="12">
        <f t="shared" si="2"/>
        <v>0</v>
      </c>
      <c r="P17" s="12">
        <f t="shared" si="3"/>
        <v>1</v>
      </c>
      <c r="Q17" s="12">
        <f t="shared" si="0"/>
        <v>0</v>
      </c>
      <c r="R17" s="12">
        <f t="shared" si="0"/>
        <v>0</v>
      </c>
      <c r="S17" s="12">
        <f t="shared" si="0"/>
        <v>0</v>
      </c>
      <c r="T17" s="12">
        <f t="shared" si="4"/>
        <v>1</v>
      </c>
      <c r="U17" s="12">
        <v>2</v>
      </c>
      <c r="V17" s="12">
        <v>21.58</v>
      </c>
      <c r="W17" s="17">
        <v>3.92</v>
      </c>
    </row>
    <row r="18" spans="1:23" x14ac:dyDescent="0.3">
      <c r="A18" s="1" t="s">
        <v>7</v>
      </c>
      <c r="B18" s="1" t="s">
        <v>8</v>
      </c>
      <c r="C18" s="1" t="s">
        <v>9</v>
      </c>
      <c r="D18" s="1" t="s">
        <v>10</v>
      </c>
      <c r="E18" s="1">
        <v>3</v>
      </c>
      <c r="F18" s="1">
        <v>10.33</v>
      </c>
      <c r="G18" s="1">
        <v>1.67</v>
      </c>
      <c r="K18" t="s">
        <v>39</v>
      </c>
      <c r="L18" s="9" t="s">
        <v>10</v>
      </c>
      <c r="N18" s="15">
        <f t="shared" si="1"/>
        <v>0</v>
      </c>
      <c r="O18" s="12">
        <f t="shared" si="2"/>
        <v>0</v>
      </c>
      <c r="P18" s="12">
        <f t="shared" si="3"/>
        <v>1</v>
      </c>
      <c r="Q18" s="12">
        <f t="shared" si="3"/>
        <v>0</v>
      </c>
      <c r="R18" s="12">
        <f t="shared" si="3"/>
        <v>0</v>
      </c>
      <c r="S18" s="12">
        <f t="shared" si="3"/>
        <v>0</v>
      </c>
      <c r="T18" s="12">
        <f t="shared" si="4"/>
        <v>1</v>
      </c>
      <c r="U18" s="12">
        <v>3</v>
      </c>
      <c r="V18" s="12">
        <v>10.33</v>
      </c>
      <c r="W18" s="17">
        <v>1.67</v>
      </c>
    </row>
    <row r="19" spans="1:23" x14ac:dyDescent="0.3">
      <c r="A19" s="1" t="s">
        <v>11</v>
      </c>
      <c r="B19" s="1" t="s">
        <v>8</v>
      </c>
      <c r="C19" s="1" t="s">
        <v>9</v>
      </c>
      <c r="D19" s="1" t="s">
        <v>10</v>
      </c>
      <c r="E19" s="1">
        <v>3</v>
      </c>
      <c r="F19" s="1">
        <v>16.29</v>
      </c>
      <c r="G19" s="1">
        <v>3.71</v>
      </c>
      <c r="L19" s="9" t="s">
        <v>15</v>
      </c>
      <c r="N19" s="15">
        <f t="shared" si="1"/>
        <v>1</v>
      </c>
      <c r="O19" s="12">
        <f t="shared" si="2"/>
        <v>0</v>
      </c>
      <c r="P19" s="12">
        <f t="shared" si="3"/>
        <v>1</v>
      </c>
      <c r="Q19" s="12">
        <f t="shared" si="3"/>
        <v>0</v>
      </c>
      <c r="R19" s="12">
        <f t="shared" si="3"/>
        <v>0</v>
      </c>
      <c r="S19" s="12">
        <f t="shared" si="3"/>
        <v>0</v>
      </c>
      <c r="T19" s="12">
        <f t="shared" si="4"/>
        <v>1</v>
      </c>
      <c r="U19" s="12">
        <v>3</v>
      </c>
      <c r="V19" s="12">
        <v>16.29</v>
      </c>
      <c r="W19" s="17">
        <v>3.71</v>
      </c>
    </row>
    <row r="20" spans="1:23" x14ac:dyDescent="0.3">
      <c r="A20" s="1" t="s">
        <v>7</v>
      </c>
      <c r="B20" s="1" t="s">
        <v>8</v>
      </c>
      <c r="C20" s="1" t="s">
        <v>9</v>
      </c>
      <c r="D20" s="1" t="s">
        <v>10</v>
      </c>
      <c r="E20" s="1">
        <v>3</v>
      </c>
      <c r="F20" s="1">
        <v>16.97</v>
      </c>
      <c r="G20" s="1">
        <v>3.5</v>
      </c>
      <c r="N20" s="15">
        <f t="shared" si="1"/>
        <v>0</v>
      </c>
      <c r="O20" s="12">
        <f t="shared" si="2"/>
        <v>0</v>
      </c>
      <c r="P20" s="12">
        <f t="shared" si="3"/>
        <v>1</v>
      </c>
      <c r="Q20" s="12">
        <f t="shared" si="3"/>
        <v>0</v>
      </c>
      <c r="R20" s="12">
        <f t="shared" si="3"/>
        <v>0</v>
      </c>
      <c r="S20" s="12">
        <f t="shared" si="3"/>
        <v>0</v>
      </c>
      <c r="T20" s="12">
        <f t="shared" si="4"/>
        <v>1</v>
      </c>
      <c r="U20" s="12">
        <v>3</v>
      </c>
      <c r="V20" s="12">
        <v>16.97</v>
      </c>
      <c r="W20" s="17">
        <v>3.5</v>
      </c>
    </row>
    <row r="21" spans="1:23" x14ac:dyDescent="0.3">
      <c r="A21" s="1" t="s">
        <v>11</v>
      </c>
      <c r="B21" s="1" t="s">
        <v>8</v>
      </c>
      <c r="C21" s="1" t="s">
        <v>12</v>
      </c>
      <c r="D21" s="1" t="s">
        <v>10</v>
      </c>
      <c r="E21" s="1">
        <v>3</v>
      </c>
      <c r="F21" s="1">
        <v>20.65</v>
      </c>
      <c r="G21" s="1">
        <v>3.35</v>
      </c>
      <c r="N21" s="15">
        <f t="shared" si="1"/>
        <v>1</v>
      </c>
      <c r="O21" s="12">
        <f t="shared" si="2"/>
        <v>0</v>
      </c>
      <c r="P21" s="12">
        <f t="shared" si="3"/>
        <v>0</v>
      </c>
      <c r="Q21" s="12">
        <f t="shared" si="3"/>
        <v>1</v>
      </c>
      <c r="R21" s="12">
        <f t="shared" si="3"/>
        <v>0</v>
      </c>
      <c r="S21" s="12">
        <f t="shared" si="3"/>
        <v>0</v>
      </c>
      <c r="T21" s="12">
        <f t="shared" si="4"/>
        <v>1</v>
      </c>
      <c r="U21" s="12">
        <v>3</v>
      </c>
      <c r="V21" s="12">
        <v>20.65</v>
      </c>
      <c r="W21" s="17">
        <v>3.35</v>
      </c>
    </row>
    <row r="22" spans="1:23" x14ac:dyDescent="0.3">
      <c r="A22" s="1" t="s">
        <v>11</v>
      </c>
      <c r="B22" s="1" t="s">
        <v>8</v>
      </c>
      <c r="C22" s="1" t="s">
        <v>12</v>
      </c>
      <c r="D22" s="1" t="s">
        <v>10</v>
      </c>
      <c r="E22" s="1">
        <v>2</v>
      </c>
      <c r="F22" s="1">
        <v>17.920000000000002</v>
      </c>
      <c r="G22" s="1">
        <v>4.08</v>
      </c>
      <c r="N22" s="15">
        <f t="shared" si="1"/>
        <v>1</v>
      </c>
      <c r="O22" s="12">
        <f t="shared" si="2"/>
        <v>0</v>
      </c>
      <c r="P22" s="12">
        <f t="shared" si="3"/>
        <v>0</v>
      </c>
      <c r="Q22" s="12">
        <f t="shared" si="3"/>
        <v>1</v>
      </c>
      <c r="R22" s="12">
        <f t="shared" si="3"/>
        <v>0</v>
      </c>
      <c r="S22" s="12">
        <f t="shared" si="3"/>
        <v>0</v>
      </c>
      <c r="T22" s="12">
        <f t="shared" si="4"/>
        <v>1</v>
      </c>
      <c r="U22" s="12">
        <v>2</v>
      </c>
      <c r="V22" s="12">
        <v>17.920000000000002</v>
      </c>
      <c r="W22" s="17">
        <v>4.08</v>
      </c>
    </row>
    <row r="23" spans="1:23" x14ac:dyDescent="0.3">
      <c r="A23" s="1" t="s">
        <v>7</v>
      </c>
      <c r="B23" s="1" t="s">
        <v>8</v>
      </c>
      <c r="C23" s="1" t="s">
        <v>12</v>
      </c>
      <c r="D23" s="1" t="s">
        <v>10</v>
      </c>
      <c r="E23" s="1">
        <v>2</v>
      </c>
      <c r="F23" s="1">
        <v>20.29</v>
      </c>
      <c r="G23" s="1">
        <v>2.75</v>
      </c>
      <c r="N23" s="15">
        <f t="shared" si="1"/>
        <v>0</v>
      </c>
      <c r="O23" s="12">
        <f t="shared" si="2"/>
        <v>0</v>
      </c>
      <c r="P23" s="12">
        <f t="shared" si="3"/>
        <v>0</v>
      </c>
      <c r="Q23" s="12">
        <f t="shared" si="3"/>
        <v>1</v>
      </c>
      <c r="R23" s="12">
        <f t="shared" si="3"/>
        <v>0</v>
      </c>
      <c r="S23" s="12">
        <f t="shared" si="3"/>
        <v>0</v>
      </c>
      <c r="T23" s="12">
        <f t="shared" si="4"/>
        <v>1</v>
      </c>
      <c r="U23" s="12">
        <v>2</v>
      </c>
      <c r="V23" s="12">
        <v>20.29</v>
      </c>
      <c r="W23" s="17">
        <v>2.75</v>
      </c>
    </row>
    <row r="24" spans="1:23" x14ac:dyDescent="0.3">
      <c r="A24" s="1" t="s">
        <v>7</v>
      </c>
      <c r="B24" s="1" t="s">
        <v>8</v>
      </c>
      <c r="C24" s="1" t="s">
        <v>12</v>
      </c>
      <c r="D24" s="1" t="s">
        <v>10</v>
      </c>
      <c r="E24" s="1">
        <v>2</v>
      </c>
      <c r="F24" s="1">
        <v>15.77</v>
      </c>
      <c r="G24" s="1">
        <v>2.23</v>
      </c>
      <c r="N24" s="15">
        <f t="shared" si="1"/>
        <v>0</v>
      </c>
      <c r="O24" s="12">
        <f t="shared" si="2"/>
        <v>0</v>
      </c>
      <c r="P24" s="12">
        <f t="shared" si="3"/>
        <v>0</v>
      </c>
      <c r="Q24" s="12">
        <f t="shared" si="3"/>
        <v>1</v>
      </c>
      <c r="R24" s="12">
        <f t="shared" si="3"/>
        <v>0</v>
      </c>
      <c r="S24" s="12">
        <f t="shared" si="3"/>
        <v>0</v>
      </c>
      <c r="T24" s="12">
        <f t="shared" si="4"/>
        <v>1</v>
      </c>
      <c r="U24" s="12">
        <v>2</v>
      </c>
      <c r="V24" s="12">
        <v>15.77</v>
      </c>
      <c r="W24" s="17">
        <v>2.23</v>
      </c>
    </row>
    <row r="25" spans="1:23" x14ac:dyDescent="0.3">
      <c r="A25" s="1" t="s">
        <v>11</v>
      </c>
      <c r="B25" s="1" t="s">
        <v>8</v>
      </c>
      <c r="C25" s="1" t="s">
        <v>12</v>
      </c>
      <c r="D25" s="1" t="s">
        <v>10</v>
      </c>
      <c r="E25" s="1">
        <v>4</v>
      </c>
      <c r="F25" s="1">
        <v>39.42</v>
      </c>
      <c r="G25" s="1">
        <v>7.58</v>
      </c>
      <c r="N25" s="15">
        <f t="shared" si="1"/>
        <v>1</v>
      </c>
      <c r="O25" s="12">
        <f t="shared" si="2"/>
        <v>0</v>
      </c>
      <c r="P25" s="12">
        <f t="shared" si="3"/>
        <v>0</v>
      </c>
      <c r="Q25" s="12">
        <f t="shared" si="3"/>
        <v>1</v>
      </c>
      <c r="R25" s="12">
        <f t="shared" si="3"/>
        <v>0</v>
      </c>
      <c r="S25" s="12">
        <f t="shared" si="3"/>
        <v>0</v>
      </c>
      <c r="T25" s="12">
        <f t="shared" si="4"/>
        <v>1</v>
      </c>
      <c r="U25" s="12">
        <v>4</v>
      </c>
      <c r="V25" s="12">
        <v>39.42</v>
      </c>
      <c r="W25" s="17">
        <v>7.58</v>
      </c>
    </row>
    <row r="26" spans="1:23" x14ac:dyDescent="0.3">
      <c r="A26" s="1" t="s">
        <v>11</v>
      </c>
      <c r="B26" s="1" t="s">
        <v>8</v>
      </c>
      <c r="C26" s="1" t="s">
        <v>12</v>
      </c>
      <c r="D26" s="1" t="s">
        <v>10</v>
      </c>
      <c r="E26" s="1">
        <v>2</v>
      </c>
      <c r="F26" s="1">
        <v>19.82</v>
      </c>
      <c r="G26" s="1">
        <v>3.18</v>
      </c>
      <c r="N26" s="15">
        <f t="shared" si="1"/>
        <v>1</v>
      </c>
      <c r="O26" s="12">
        <f t="shared" si="2"/>
        <v>0</v>
      </c>
      <c r="P26" s="12">
        <f t="shared" si="3"/>
        <v>0</v>
      </c>
      <c r="Q26" s="12">
        <f t="shared" si="3"/>
        <v>1</v>
      </c>
      <c r="R26" s="12">
        <f t="shared" si="3"/>
        <v>0</v>
      </c>
      <c r="S26" s="12">
        <f t="shared" si="3"/>
        <v>0</v>
      </c>
      <c r="T26" s="12">
        <f t="shared" si="4"/>
        <v>1</v>
      </c>
      <c r="U26" s="12">
        <v>2</v>
      </c>
      <c r="V26" s="12">
        <v>19.82</v>
      </c>
      <c r="W26" s="17">
        <v>3.18</v>
      </c>
    </row>
    <row r="27" spans="1:23" x14ac:dyDescent="0.3">
      <c r="A27" s="1" t="s">
        <v>11</v>
      </c>
      <c r="B27" s="1" t="s">
        <v>8</v>
      </c>
      <c r="C27" s="1" t="s">
        <v>12</v>
      </c>
      <c r="D27" s="1" t="s">
        <v>10</v>
      </c>
      <c r="E27" s="1">
        <v>4</v>
      </c>
      <c r="F27" s="1">
        <v>17.809999999999999</v>
      </c>
      <c r="G27" s="1">
        <v>2.34</v>
      </c>
      <c r="N27" s="15">
        <f t="shared" si="1"/>
        <v>1</v>
      </c>
      <c r="O27" s="12">
        <f t="shared" si="2"/>
        <v>0</v>
      </c>
      <c r="P27" s="12">
        <f t="shared" si="3"/>
        <v>0</v>
      </c>
      <c r="Q27" s="12">
        <f t="shared" si="3"/>
        <v>1</v>
      </c>
      <c r="R27" s="12">
        <f t="shared" si="3"/>
        <v>0</v>
      </c>
      <c r="S27" s="12">
        <f t="shared" si="3"/>
        <v>0</v>
      </c>
      <c r="T27" s="12">
        <f t="shared" si="4"/>
        <v>1</v>
      </c>
      <c r="U27" s="12">
        <v>4</v>
      </c>
      <c r="V27" s="12">
        <v>17.809999999999999</v>
      </c>
      <c r="W27" s="17">
        <v>2.34</v>
      </c>
    </row>
    <row r="28" spans="1:23" x14ac:dyDescent="0.3">
      <c r="A28" s="1" t="s">
        <v>11</v>
      </c>
      <c r="B28" s="1" t="s">
        <v>8</v>
      </c>
      <c r="C28" s="1" t="s">
        <v>12</v>
      </c>
      <c r="D28" s="1" t="s">
        <v>10</v>
      </c>
      <c r="E28" s="1">
        <v>2</v>
      </c>
      <c r="F28" s="1">
        <v>13.37</v>
      </c>
      <c r="G28" s="1">
        <v>2</v>
      </c>
      <c r="N28" s="15">
        <f t="shared" si="1"/>
        <v>1</v>
      </c>
      <c r="O28" s="12">
        <f t="shared" si="2"/>
        <v>0</v>
      </c>
      <c r="P28" s="12">
        <f t="shared" si="3"/>
        <v>0</v>
      </c>
      <c r="Q28" s="12">
        <f t="shared" si="3"/>
        <v>1</v>
      </c>
      <c r="R28" s="12">
        <f t="shared" si="3"/>
        <v>0</v>
      </c>
      <c r="S28" s="12">
        <f t="shared" si="3"/>
        <v>0</v>
      </c>
      <c r="T28" s="12">
        <f t="shared" si="4"/>
        <v>1</v>
      </c>
      <c r="U28" s="12">
        <v>2</v>
      </c>
      <c r="V28" s="12">
        <v>13.37</v>
      </c>
      <c r="W28" s="17">
        <v>2</v>
      </c>
    </row>
    <row r="29" spans="1:23" x14ac:dyDescent="0.3">
      <c r="A29" s="1" t="s">
        <v>11</v>
      </c>
      <c r="B29" s="1" t="s">
        <v>8</v>
      </c>
      <c r="C29" s="1" t="s">
        <v>12</v>
      </c>
      <c r="D29" s="1" t="s">
        <v>10</v>
      </c>
      <c r="E29" s="1">
        <v>2</v>
      </c>
      <c r="F29" s="1">
        <v>12.69</v>
      </c>
      <c r="G29" s="1">
        <v>2</v>
      </c>
      <c r="N29" s="15">
        <f t="shared" si="1"/>
        <v>1</v>
      </c>
      <c r="O29" s="12">
        <f t="shared" si="2"/>
        <v>0</v>
      </c>
      <c r="P29" s="12">
        <f t="shared" si="3"/>
        <v>0</v>
      </c>
      <c r="Q29" s="12">
        <f t="shared" si="3"/>
        <v>1</v>
      </c>
      <c r="R29" s="12">
        <f t="shared" si="3"/>
        <v>0</v>
      </c>
      <c r="S29" s="12">
        <f t="shared" si="3"/>
        <v>0</v>
      </c>
      <c r="T29" s="12">
        <f t="shared" si="4"/>
        <v>1</v>
      </c>
      <c r="U29" s="12">
        <v>2</v>
      </c>
      <c r="V29" s="12">
        <v>12.69</v>
      </c>
      <c r="W29" s="17">
        <v>2</v>
      </c>
    </row>
    <row r="30" spans="1:23" x14ac:dyDescent="0.3">
      <c r="A30" s="1" t="s">
        <v>11</v>
      </c>
      <c r="B30" s="1" t="s">
        <v>8</v>
      </c>
      <c r="C30" s="1" t="s">
        <v>12</v>
      </c>
      <c r="D30" s="1" t="s">
        <v>10</v>
      </c>
      <c r="E30" s="1">
        <v>2</v>
      </c>
      <c r="F30" s="1">
        <v>21.7</v>
      </c>
      <c r="G30" s="1">
        <v>4.3</v>
      </c>
      <c r="N30" s="15">
        <f t="shared" si="1"/>
        <v>1</v>
      </c>
      <c r="O30" s="12">
        <f t="shared" si="2"/>
        <v>0</v>
      </c>
      <c r="P30" s="12">
        <f t="shared" si="3"/>
        <v>0</v>
      </c>
      <c r="Q30" s="12">
        <f t="shared" si="3"/>
        <v>1</v>
      </c>
      <c r="R30" s="12">
        <f t="shared" si="3"/>
        <v>0</v>
      </c>
      <c r="S30" s="12">
        <f t="shared" si="3"/>
        <v>0</v>
      </c>
      <c r="T30" s="12">
        <f t="shared" si="4"/>
        <v>1</v>
      </c>
      <c r="U30" s="12">
        <v>2</v>
      </c>
      <c r="V30" s="12">
        <v>21.7</v>
      </c>
      <c r="W30" s="17">
        <v>4.3</v>
      </c>
    </row>
    <row r="31" spans="1:23" x14ac:dyDescent="0.3">
      <c r="A31" s="1" t="s">
        <v>7</v>
      </c>
      <c r="B31" s="1" t="s">
        <v>8</v>
      </c>
      <c r="C31" s="1" t="s">
        <v>12</v>
      </c>
      <c r="D31" s="1" t="s">
        <v>10</v>
      </c>
      <c r="E31" s="1">
        <v>2</v>
      </c>
      <c r="F31" s="1">
        <v>19.649999999999999</v>
      </c>
      <c r="G31" s="1">
        <v>3</v>
      </c>
      <c r="N31" s="15">
        <f t="shared" si="1"/>
        <v>0</v>
      </c>
      <c r="O31" s="12">
        <f t="shared" si="2"/>
        <v>0</v>
      </c>
      <c r="P31" s="12">
        <f t="shared" si="3"/>
        <v>0</v>
      </c>
      <c r="Q31" s="12">
        <f t="shared" si="3"/>
        <v>1</v>
      </c>
      <c r="R31" s="12">
        <f t="shared" si="3"/>
        <v>0</v>
      </c>
      <c r="S31" s="12">
        <f t="shared" si="3"/>
        <v>0</v>
      </c>
      <c r="T31" s="12">
        <f t="shared" si="4"/>
        <v>1</v>
      </c>
      <c r="U31" s="12">
        <v>2</v>
      </c>
      <c r="V31" s="12">
        <v>19.649999999999999</v>
      </c>
      <c r="W31" s="17">
        <v>3</v>
      </c>
    </row>
    <row r="32" spans="1:23" x14ac:dyDescent="0.3">
      <c r="A32" s="1" t="s">
        <v>11</v>
      </c>
      <c r="B32" s="1" t="s">
        <v>8</v>
      </c>
      <c r="C32" s="1" t="s">
        <v>12</v>
      </c>
      <c r="D32" s="1" t="s">
        <v>10</v>
      </c>
      <c r="E32" s="1">
        <v>2</v>
      </c>
      <c r="F32" s="1">
        <v>9.5500000000000007</v>
      </c>
      <c r="G32" s="1">
        <v>1.45</v>
      </c>
      <c r="N32" s="15">
        <f t="shared" si="1"/>
        <v>1</v>
      </c>
      <c r="O32" s="12">
        <f t="shared" si="2"/>
        <v>0</v>
      </c>
      <c r="P32" s="12">
        <f t="shared" si="3"/>
        <v>0</v>
      </c>
      <c r="Q32" s="12">
        <f t="shared" si="3"/>
        <v>1</v>
      </c>
      <c r="R32" s="12">
        <f t="shared" si="3"/>
        <v>0</v>
      </c>
      <c r="S32" s="12">
        <f t="shared" si="3"/>
        <v>0</v>
      </c>
      <c r="T32" s="12">
        <f t="shared" si="4"/>
        <v>1</v>
      </c>
      <c r="U32" s="12">
        <v>2</v>
      </c>
      <c r="V32" s="12">
        <v>9.5500000000000007</v>
      </c>
      <c r="W32" s="17">
        <v>1.45</v>
      </c>
    </row>
    <row r="33" spans="1:23" x14ac:dyDescent="0.3">
      <c r="A33" s="1" t="s">
        <v>11</v>
      </c>
      <c r="B33" s="1" t="s">
        <v>8</v>
      </c>
      <c r="C33" s="1" t="s">
        <v>12</v>
      </c>
      <c r="D33" s="1" t="s">
        <v>10</v>
      </c>
      <c r="E33" s="1">
        <v>4</v>
      </c>
      <c r="F33" s="1">
        <v>18.350000000000001</v>
      </c>
      <c r="G33" s="1">
        <v>2.5</v>
      </c>
      <c r="N33" s="15">
        <f t="shared" si="1"/>
        <v>1</v>
      </c>
      <c r="O33" s="12">
        <f t="shared" si="2"/>
        <v>0</v>
      </c>
      <c r="P33" s="12">
        <f t="shared" si="3"/>
        <v>0</v>
      </c>
      <c r="Q33" s="12">
        <f t="shared" si="3"/>
        <v>1</v>
      </c>
      <c r="R33" s="12">
        <f t="shared" si="3"/>
        <v>0</v>
      </c>
      <c r="S33" s="12">
        <f t="shared" si="3"/>
        <v>0</v>
      </c>
      <c r="T33" s="12">
        <f t="shared" si="4"/>
        <v>1</v>
      </c>
      <c r="U33" s="12">
        <v>4</v>
      </c>
      <c r="V33" s="12">
        <v>18.350000000000001</v>
      </c>
      <c r="W33" s="17">
        <v>2.5</v>
      </c>
    </row>
    <row r="34" spans="1:23" x14ac:dyDescent="0.3">
      <c r="A34" s="1" t="s">
        <v>7</v>
      </c>
      <c r="B34" s="1" t="s">
        <v>8</v>
      </c>
      <c r="C34" s="1" t="s">
        <v>12</v>
      </c>
      <c r="D34" s="1" t="s">
        <v>10</v>
      </c>
      <c r="E34" s="1">
        <v>2</v>
      </c>
      <c r="F34" s="1">
        <v>15.06</v>
      </c>
      <c r="G34" s="1">
        <v>3</v>
      </c>
      <c r="N34" s="15">
        <f t="shared" si="1"/>
        <v>0</v>
      </c>
      <c r="O34" s="12">
        <f t="shared" si="2"/>
        <v>0</v>
      </c>
      <c r="P34" s="12">
        <f t="shared" si="3"/>
        <v>0</v>
      </c>
      <c r="Q34" s="12">
        <f t="shared" si="3"/>
        <v>1</v>
      </c>
      <c r="R34" s="12">
        <f t="shared" si="3"/>
        <v>0</v>
      </c>
      <c r="S34" s="12">
        <f t="shared" si="3"/>
        <v>0</v>
      </c>
      <c r="T34" s="12">
        <f t="shared" si="4"/>
        <v>1</v>
      </c>
      <c r="U34" s="12">
        <v>2</v>
      </c>
      <c r="V34" s="12">
        <v>15.06</v>
      </c>
      <c r="W34" s="17">
        <v>3</v>
      </c>
    </row>
    <row r="35" spans="1:23" x14ac:dyDescent="0.3">
      <c r="A35" s="1" t="s">
        <v>7</v>
      </c>
      <c r="B35" s="1" t="s">
        <v>8</v>
      </c>
      <c r="C35" s="1" t="s">
        <v>12</v>
      </c>
      <c r="D35" s="1" t="s">
        <v>10</v>
      </c>
      <c r="E35" s="1">
        <v>4</v>
      </c>
      <c r="F35" s="1">
        <v>20.69</v>
      </c>
      <c r="G35" s="1">
        <v>2.4500000000000002</v>
      </c>
      <c r="N35" s="15">
        <f t="shared" si="1"/>
        <v>0</v>
      </c>
      <c r="O35" s="12">
        <f t="shared" si="2"/>
        <v>0</v>
      </c>
      <c r="P35" s="12">
        <f t="shared" si="3"/>
        <v>0</v>
      </c>
      <c r="Q35" s="12">
        <f t="shared" si="3"/>
        <v>1</v>
      </c>
      <c r="R35" s="12">
        <f t="shared" si="3"/>
        <v>0</v>
      </c>
      <c r="S35" s="12">
        <f t="shared" si="3"/>
        <v>0</v>
      </c>
      <c r="T35" s="12">
        <f t="shared" si="4"/>
        <v>1</v>
      </c>
      <c r="U35" s="12">
        <v>4</v>
      </c>
      <c r="V35" s="12">
        <v>20.69</v>
      </c>
      <c r="W35" s="17">
        <v>2.4500000000000002</v>
      </c>
    </row>
    <row r="36" spans="1:23" x14ac:dyDescent="0.3">
      <c r="A36" s="1" t="s">
        <v>11</v>
      </c>
      <c r="B36" s="1" t="s">
        <v>8</v>
      </c>
      <c r="C36" s="1" t="s">
        <v>12</v>
      </c>
      <c r="D36" s="1" t="s">
        <v>10</v>
      </c>
      <c r="E36" s="1">
        <v>2</v>
      </c>
      <c r="F36" s="1">
        <v>17.78</v>
      </c>
      <c r="G36" s="1">
        <v>3.27</v>
      </c>
      <c r="N36" s="15">
        <f t="shared" si="1"/>
        <v>1</v>
      </c>
      <c r="O36" s="12">
        <f t="shared" si="2"/>
        <v>0</v>
      </c>
      <c r="P36" s="12">
        <f t="shared" si="3"/>
        <v>0</v>
      </c>
      <c r="Q36" s="12">
        <f t="shared" si="3"/>
        <v>1</v>
      </c>
      <c r="R36" s="12">
        <f t="shared" si="3"/>
        <v>0</v>
      </c>
      <c r="S36" s="12">
        <f t="shared" si="3"/>
        <v>0</v>
      </c>
      <c r="T36" s="12">
        <f t="shared" si="4"/>
        <v>1</v>
      </c>
      <c r="U36" s="12">
        <v>2</v>
      </c>
      <c r="V36" s="12">
        <v>17.78</v>
      </c>
      <c r="W36" s="17">
        <v>3.27</v>
      </c>
    </row>
    <row r="37" spans="1:23" x14ac:dyDescent="0.3">
      <c r="A37" s="1" t="s">
        <v>11</v>
      </c>
      <c r="B37" s="1" t="s">
        <v>8</v>
      </c>
      <c r="C37" s="1" t="s">
        <v>12</v>
      </c>
      <c r="D37" s="1" t="s">
        <v>10</v>
      </c>
      <c r="E37" s="1">
        <v>3</v>
      </c>
      <c r="F37" s="1">
        <v>24.06</v>
      </c>
      <c r="G37" s="1">
        <v>3.6</v>
      </c>
      <c r="N37" s="15">
        <f t="shared" si="1"/>
        <v>1</v>
      </c>
      <c r="O37" s="12">
        <f t="shared" si="2"/>
        <v>0</v>
      </c>
      <c r="P37" s="12">
        <f t="shared" si="3"/>
        <v>0</v>
      </c>
      <c r="Q37" s="12">
        <f t="shared" si="3"/>
        <v>1</v>
      </c>
      <c r="R37" s="12">
        <f t="shared" si="3"/>
        <v>0</v>
      </c>
      <c r="S37" s="12">
        <f t="shared" si="3"/>
        <v>0</v>
      </c>
      <c r="T37" s="12">
        <f t="shared" si="4"/>
        <v>1</v>
      </c>
      <c r="U37" s="12">
        <v>3</v>
      </c>
      <c r="V37" s="12">
        <v>24.06</v>
      </c>
      <c r="W37" s="17">
        <v>3.6</v>
      </c>
    </row>
    <row r="38" spans="1:23" x14ac:dyDescent="0.3">
      <c r="A38" s="1" t="s">
        <v>11</v>
      </c>
      <c r="B38" s="1" t="s">
        <v>8</v>
      </c>
      <c r="C38" s="1" t="s">
        <v>12</v>
      </c>
      <c r="D38" s="1" t="s">
        <v>10</v>
      </c>
      <c r="E38" s="1">
        <v>3</v>
      </c>
      <c r="F38" s="1">
        <v>16.309999999999999</v>
      </c>
      <c r="G38" s="1">
        <v>2</v>
      </c>
      <c r="N38" s="15">
        <f t="shared" si="1"/>
        <v>1</v>
      </c>
      <c r="O38" s="12">
        <f t="shared" si="2"/>
        <v>0</v>
      </c>
      <c r="P38" s="12">
        <f t="shared" si="3"/>
        <v>0</v>
      </c>
      <c r="Q38" s="12">
        <f t="shared" si="3"/>
        <v>1</v>
      </c>
      <c r="R38" s="12">
        <f t="shared" si="3"/>
        <v>0</v>
      </c>
      <c r="S38" s="12">
        <f t="shared" si="3"/>
        <v>0</v>
      </c>
      <c r="T38" s="12">
        <f t="shared" si="4"/>
        <v>1</v>
      </c>
      <c r="U38" s="12">
        <v>3</v>
      </c>
      <c r="V38" s="12">
        <v>16.309999999999999</v>
      </c>
      <c r="W38" s="17">
        <v>2</v>
      </c>
    </row>
    <row r="39" spans="1:23" x14ac:dyDescent="0.3">
      <c r="A39" s="1" t="s">
        <v>7</v>
      </c>
      <c r="B39" s="1" t="s">
        <v>8</v>
      </c>
      <c r="C39" s="1" t="s">
        <v>12</v>
      </c>
      <c r="D39" s="1" t="s">
        <v>10</v>
      </c>
      <c r="E39" s="1">
        <v>3</v>
      </c>
      <c r="F39" s="1">
        <v>16.93</v>
      </c>
      <c r="G39" s="1">
        <v>3.07</v>
      </c>
      <c r="N39" s="15">
        <f t="shared" si="1"/>
        <v>0</v>
      </c>
      <c r="O39" s="12">
        <f t="shared" si="2"/>
        <v>0</v>
      </c>
      <c r="P39" s="12">
        <f t="shared" si="3"/>
        <v>0</v>
      </c>
      <c r="Q39" s="12">
        <f t="shared" si="3"/>
        <v>1</v>
      </c>
      <c r="R39" s="12">
        <f t="shared" si="3"/>
        <v>0</v>
      </c>
      <c r="S39" s="12">
        <f t="shared" si="3"/>
        <v>0</v>
      </c>
      <c r="T39" s="12">
        <f t="shared" si="4"/>
        <v>1</v>
      </c>
      <c r="U39" s="12">
        <v>3</v>
      </c>
      <c r="V39" s="12">
        <v>16.93</v>
      </c>
      <c r="W39" s="17">
        <v>3.07</v>
      </c>
    </row>
    <row r="40" spans="1:23" x14ac:dyDescent="0.3">
      <c r="A40" s="1" t="s">
        <v>11</v>
      </c>
      <c r="B40" s="1" t="s">
        <v>8</v>
      </c>
      <c r="C40" s="1" t="s">
        <v>12</v>
      </c>
      <c r="D40" s="1" t="s">
        <v>10</v>
      </c>
      <c r="E40" s="1">
        <v>3</v>
      </c>
      <c r="F40" s="1">
        <v>18.690000000000001</v>
      </c>
      <c r="G40" s="1">
        <v>2.31</v>
      </c>
      <c r="N40" s="15">
        <f t="shared" si="1"/>
        <v>1</v>
      </c>
      <c r="O40" s="12">
        <f t="shared" si="2"/>
        <v>0</v>
      </c>
      <c r="P40" s="12">
        <f t="shared" si="3"/>
        <v>0</v>
      </c>
      <c r="Q40" s="12">
        <f t="shared" si="3"/>
        <v>1</v>
      </c>
      <c r="R40" s="12">
        <f t="shared" si="3"/>
        <v>0</v>
      </c>
      <c r="S40" s="12">
        <f t="shared" si="3"/>
        <v>0</v>
      </c>
      <c r="T40" s="12">
        <f t="shared" si="4"/>
        <v>1</v>
      </c>
      <c r="U40" s="12">
        <v>3</v>
      </c>
      <c r="V40" s="12">
        <v>18.690000000000001</v>
      </c>
      <c r="W40" s="17">
        <v>2.31</v>
      </c>
    </row>
    <row r="41" spans="1:23" x14ac:dyDescent="0.3">
      <c r="A41" s="1" t="s">
        <v>11</v>
      </c>
      <c r="B41" s="1" t="s">
        <v>8</v>
      </c>
      <c r="C41" s="1" t="s">
        <v>12</v>
      </c>
      <c r="D41" s="1" t="s">
        <v>10</v>
      </c>
      <c r="E41" s="1">
        <v>3</v>
      </c>
      <c r="F41" s="1">
        <v>31.27</v>
      </c>
      <c r="G41" s="1">
        <v>5</v>
      </c>
      <c r="N41" s="15">
        <f t="shared" si="1"/>
        <v>1</v>
      </c>
      <c r="O41" s="12">
        <f t="shared" si="2"/>
        <v>0</v>
      </c>
      <c r="P41" s="12">
        <f t="shared" si="3"/>
        <v>0</v>
      </c>
      <c r="Q41" s="12">
        <f t="shared" si="3"/>
        <v>1</v>
      </c>
      <c r="R41" s="12">
        <f t="shared" si="3"/>
        <v>0</v>
      </c>
      <c r="S41" s="12">
        <f t="shared" si="3"/>
        <v>0</v>
      </c>
      <c r="T41" s="12">
        <f t="shared" si="4"/>
        <v>1</v>
      </c>
      <c r="U41" s="12">
        <v>3</v>
      </c>
      <c r="V41" s="12">
        <v>31.27</v>
      </c>
      <c r="W41" s="17">
        <v>5</v>
      </c>
    </row>
    <row r="42" spans="1:23" x14ac:dyDescent="0.3">
      <c r="A42" s="1" t="s">
        <v>11</v>
      </c>
      <c r="B42" s="1" t="s">
        <v>8</v>
      </c>
      <c r="C42" s="1" t="s">
        <v>12</v>
      </c>
      <c r="D42" s="1" t="s">
        <v>10</v>
      </c>
      <c r="E42" s="1">
        <v>3</v>
      </c>
      <c r="F42" s="1">
        <v>16.04</v>
      </c>
      <c r="G42" s="1">
        <v>2.2400000000000002</v>
      </c>
      <c r="N42" s="15">
        <f t="shared" si="1"/>
        <v>1</v>
      </c>
      <c r="O42" s="12">
        <f t="shared" si="2"/>
        <v>0</v>
      </c>
      <c r="P42" s="12">
        <f t="shared" si="3"/>
        <v>0</v>
      </c>
      <c r="Q42" s="12">
        <f t="shared" si="3"/>
        <v>1</v>
      </c>
      <c r="R42" s="12">
        <f t="shared" si="3"/>
        <v>0</v>
      </c>
      <c r="S42" s="12">
        <f t="shared" si="3"/>
        <v>0</v>
      </c>
      <c r="T42" s="12">
        <f t="shared" si="4"/>
        <v>1</v>
      </c>
      <c r="U42" s="12">
        <v>3</v>
      </c>
      <c r="V42" s="12">
        <v>16.04</v>
      </c>
      <c r="W42" s="17">
        <v>2.2400000000000002</v>
      </c>
    </row>
    <row r="43" spans="1:23" x14ac:dyDescent="0.3">
      <c r="A43" s="1" t="s">
        <v>11</v>
      </c>
      <c r="B43" s="1" t="s">
        <v>8</v>
      </c>
      <c r="C43" s="1" t="s">
        <v>9</v>
      </c>
      <c r="D43" s="1" t="s">
        <v>10</v>
      </c>
      <c r="E43" s="1">
        <v>2</v>
      </c>
      <c r="F43" s="1">
        <v>17.46</v>
      </c>
      <c r="G43" s="1">
        <v>2.54</v>
      </c>
      <c r="N43" s="15">
        <f t="shared" si="1"/>
        <v>1</v>
      </c>
      <c r="O43" s="12">
        <f t="shared" si="2"/>
        <v>0</v>
      </c>
      <c r="P43" s="12">
        <f t="shared" si="3"/>
        <v>1</v>
      </c>
      <c r="Q43" s="12">
        <f t="shared" si="3"/>
        <v>0</v>
      </c>
      <c r="R43" s="12">
        <f t="shared" si="3"/>
        <v>0</v>
      </c>
      <c r="S43" s="12">
        <f t="shared" si="3"/>
        <v>0</v>
      </c>
      <c r="T43" s="12">
        <f t="shared" si="4"/>
        <v>1</v>
      </c>
      <c r="U43" s="12">
        <v>2</v>
      </c>
      <c r="V43" s="12">
        <v>17.46</v>
      </c>
      <c r="W43" s="17">
        <v>2.54</v>
      </c>
    </row>
    <row r="44" spans="1:23" x14ac:dyDescent="0.3">
      <c r="A44" s="1" t="s">
        <v>11</v>
      </c>
      <c r="B44" s="1" t="s">
        <v>8</v>
      </c>
      <c r="C44" s="1" t="s">
        <v>9</v>
      </c>
      <c r="D44" s="1" t="s">
        <v>10</v>
      </c>
      <c r="E44" s="1">
        <v>2</v>
      </c>
      <c r="F44" s="1">
        <v>13.94</v>
      </c>
      <c r="G44" s="1">
        <v>3.06</v>
      </c>
      <c r="N44" s="15">
        <f t="shared" si="1"/>
        <v>1</v>
      </c>
      <c r="O44" s="12">
        <f t="shared" si="2"/>
        <v>0</v>
      </c>
      <c r="P44" s="12">
        <f t="shared" si="3"/>
        <v>1</v>
      </c>
      <c r="Q44" s="12">
        <f t="shared" si="3"/>
        <v>0</v>
      </c>
      <c r="R44" s="12">
        <f t="shared" si="3"/>
        <v>0</v>
      </c>
      <c r="S44" s="12">
        <f t="shared" si="3"/>
        <v>0</v>
      </c>
      <c r="T44" s="12">
        <f t="shared" si="4"/>
        <v>1</v>
      </c>
      <c r="U44" s="12">
        <v>2</v>
      </c>
      <c r="V44" s="12">
        <v>13.94</v>
      </c>
      <c r="W44" s="17">
        <v>3.06</v>
      </c>
    </row>
    <row r="45" spans="1:23" x14ac:dyDescent="0.3">
      <c r="A45" s="1" t="s">
        <v>11</v>
      </c>
      <c r="B45" s="1" t="s">
        <v>8</v>
      </c>
      <c r="C45" s="1" t="s">
        <v>9</v>
      </c>
      <c r="D45" s="1" t="s">
        <v>10</v>
      </c>
      <c r="E45" s="1">
        <v>2</v>
      </c>
      <c r="F45" s="1">
        <v>9.68</v>
      </c>
      <c r="G45" s="1">
        <v>1.32</v>
      </c>
      <c r="N45" s="15">
        <f t="shared" si="1"/>
        <v>1</v>
      </c>
      <c r="O45" s="12">
        <f t="shared" si="2"/>
        <v>0</v>
      </c>
      <c r="P45" s="12">
        <f t="shared" si="3"/>
        <v>1</v>
      </c>
      <c r="Q45" s="12">
        <f t="shared" si="3"/>
        <v>0</v>
      </c>
      <c r="R45" s="12">
        <f t="shared" si="3"/>
        <v>0</v>
      </c>
      <c r="S45" s="12">
        <f t="shared" si="3"/>
        <v>0</v>
      </c>
      <c r="T45" s="12">
        <f t="shared" si="4"/>
        <v>1</v>
      </c>
      <c r="U45" s="12">
        <v>2</v>
      </c>
      <c r="V45" s="12">
        <v>9.68</v>
      </c>
      <c r="W45" s="17">
        <v>1.32</v>
      </c>
    </row>
    <row r="46" spans="1:23" x14ac:dyDescent="0.3">
      <c r="A46" s="1" t="s">
        <v>11</v>
      </c>
      <c r="B46" s="1" t="s">
        <v>8</v>
      </c>
      <c r="C46" s="1" t="s">
        <v>9</v>
      </c>
      <c r="D46" s="1" t="s">
        <v>10</v>
      </c>
      <c r="E46" s="1">
        <v>4</v>
      </c>
      <c r="F46" s="1">
        <v>30.4</v>
      </c>
      <c r="G46" s="1">
        <v>5.6</v>
      </c>
      <c r="N46" s="15">
        <f t="shared" si="1"/>
        <v>1</v>
      </c>
      <c r="O46" s="12">
        <f t="shared" si="2"/>
        <v>0</v>
      </c>
      <c r="P46" s="12">
        <f t="shared" si="3"/>
        <v>1</v>
      </c>
      <c r="Q46" s="12">
        <f t="shared" si="3"/>
        <v>0</v>
      </c>
      <c r="R46" s="12">
        <f t="shared" si="3"/>
        <v>0</v>
      </c>
      <c r="S46" s="12">
        <f t="shared" si="3"/>
        <v>0</v>
      </c>
      <c r="T46" s="12">
        <f t="shared" si="4"/>
        <v>1</v>
      </c>
      <c r="U46" s="12">
        <v>4</v>
      </c>
      <c r="V46" s="12">
        <v>30.4</v>
      </c>
      <c r="W46" s="17">
        <v>5.6</v>
      </c>
    </row>
    <row r="47" spans="1:23" x14ac:dyDescent="0.3">
      <c r="A47" s="1" t="s">
        <v>11</v>
      </c>
      <c r="B47" s="1" t="s">
        <v>8</v>
      </c>
      <c r="C47" s="1" t="s">
        <v>9</v>
      </c>
      <c r="D47" s="1" t="s">
        <v>10</v>
      </c>
      <c r="E47" s="1">
        <v>2</v>
      </c>
      <c r="F47" s="1">
        <v>18.29</v>
      </c>
      <c r="G47" s="1">
        <v>3</v>
      </c>
      <c r="N47" s="15">
        <f t="shared" si="1"/>
        <v>1</v>
      </c>
      <c r="O47" s="12">
        <f t="shared" si="2"/>
        <v>0</v>
      </c>
      <c r="P47" s="12">
        <f t="shared" si="3"/>
        <v>1</v>
      </c>
      <c r="Q47" s="12">
        <f t="shared" si="3"/>
        <v>0</v>
      </c>
      <c r="R47" s="12">
        <f t="shared" si="3"/>
        <v>0</v>
      </c>
      <c r="S47" s="12">
        <f t="shared" si="3"/>
        <v>0</v>
      </c>
      <c r="T47" s="12">
        <f t="shared" si="4"/>
        <v>1</v>
      </c>
      <c r="U47" s="12">
        <v>2</v>
      </c>
      <c r="V47" s="12">
        <v>18.29</v>
      </c>
      <c r="W47" s="17">
        <v>3</v>
      </c>
    </row>
    <row r="48" spans="1:23" x14ac:dyDescent="0.3">
      <c r="A48" s="1" t="s">
        <v>11</v>
      </c>
      <c r="B48" s="1" t="s">
        <v>8</v>
      </c>
      <c r="C48" s="1" t="s">
        <v>9</v>
      </c>
      <c r="D48" s="1" t="s">
        <v>10</v>
      </c>
      <c r="E48" s="1">
        <v>2</v>
      </c>
      <c r="F48" s="1">
        <v>22.23</v>
      </c>
      <c r="G48" s="1">
        <v>5</v>
      </c>
      <c r="N48" s="15">
        <f t="shared" si="1"/>
        <v>1</v>
      </c>
      <c r="O48" s="12">
        <f t="shared" si="2"/>
        <v>0</v>
      </c>
      <c r="P48" s="12">
        <f t="shared" si="3"/>
        <v>1</v>
      </c>
      <c r="Q48" s="12">
        <f t="shared" si="3"/>
        <v>0</v>
      </c>
      <c r="R48" s="12">
        <f t="shared" si="3"/>
        <v>0</v>
      </c>
      <c r="S48" s="12">
        <f t="shared" si="3"/>
        <v>0</v>
      </c>
      <c r="T48" s="12">
        <f t="shared" si="4"/>
        <v>1</v>
      </c>
      <c r="U48" s="12">
        <v>2</v>
      </c>
      <c r="V48" s="12">
        <v>22.23</v>
      </c>
      <c r="W48" s="17">
        <v>5</v>
      </c>
    </row>
    <row r="49" spans="1:23" x14ac:dyDescent="0.3">
      <c r="A49" s="1" t="s">
        <v>11</v>
      </c>
      <c r="B49" s="1" t="s">
        <v>8</v>
      </c>
      <c r="C49" s="1" t="s">
        <v>9</v>
      </c>
      <c r="D49" s="1" t="s">
        <v>10</v>
      </c>
      <c r="E49" s="1">
        <v>4</v>
      </c>
      <c r="F49" s="1">
        <v>32.4</v>
      </c>
      <c r="G49" s="1">
        <v>6</v>
      </c>
      <c r="N49" s="15">
        <f t="shared" si="1"/>
        <v>1</v>
      </c>
      <c r="O49" s="12">
        <f t="shared" si="2"/>
        <v>0</v>
      </c>
      <c r="P49" s="12">
        <f t="shared" si="3"/>
        <v>1</v>
      </c>
      <c r="Q49" s="12">
        <f t="shared" si="3"/>
        <v>0</v>
      </c>
      <c r="R49" s="12">
        <f t="shared" si="3"/>
        <v>0</v>
      </c>
      <c r="S49" s="12">
        <f t="shared" si="3"/>
        <v>0</v>
      </c>
      <c r="T49" s="12">
        <f t="shared" si="4"/>
        <v>1</v>
      </c>
      <c r="U49" s="12">
        <v>4</v>
      </c>
      <c r="V49" s="12">
        <v>32.4</v>
      </c>
      <c r="W49" s="17">
        <v>6</v>
      </c>
    </row>
    <row r="50" spans="1:23" x14ac:dyDescent="0.3">
      <c r="A50" s="1" t="s">
        <v>11</v>
      </c>
      <c r="B50" s="1" t="s">
        <v>8</v>
      </c>
      <c r="C50" s="1" t="s">
        <v>9</v>
      </c>
      <c r="D50" s="1" t="s">
        <v>10</v>
      </c>
      <c r="E50" s="1">
        <v>3</v>
      </c>
      <c r="F50" s="1">
        <v>28.55</v>
      </c>
      <c r="G50" s="1">
        <v>2.0499999999999998</v>
      </c>
      <c r="N50" s="15">
        <f t="shared" si="1"/>
        <v>1</v>
      </c>
      <c r="O50" s="12">
        <f t="shared" si="2"/>
        <v>0</v>
      </c>
      <c r="P50" s="12">
        <f t="shared" si="3"/>
        <v>1</v>
      </c>
      <c r="Q50" s="12">
        <f t="shared" si="3"/>
        <v>0</v>
      </c>
      <c r="R50" s="12">
        <f t="shared" si="3"/>
        <v>0</v>
      </c>
      <c r="S50" s="12">
        <f t="shared" si="3"/>
        <v>0</v>
      </c>
      <c r="T50" s="12">
        <f t="shared" si="4"/>
        <v>1</v>
      </c>
      <c r="U50" s="12">
        <v>3</v>
      </c>
      <c r="V50" s="12">
        <v>28.55</v>
      </c>
      <c r="W50" s="17">
        <v>2.0499999999999998</v>
      </c>
    </row>
    <row r="51" spans="1:23" x14ac:dyDescent="0.3">
      <c r="A51" s="1" t="s">
        <v>11</v>
      </c>
      <c r="B51" s="1" t="s">
        <v>8</v>
      </c>
      <c r="C51" s="1" t="s">
        <v>9</v>
      </c>
      <c r="D51" s="1" t="s">
        <v>10</v>
      </c>
      <c r="E51" s="1">
        <v>2</v>
      </c>
      <c r="F51" s="1">
        <v>18.04</v>
      </c>
      <c r="G51" s="1">
        <v>3</v>
      </c>
      <c r="N51" s="15">
        <f t="shared" si="1"/>
        <v>1</v>
      </c>
      <c r="O51" s="12">
        <f t="shared" si="2"/>
        <v>0</v>
      </c>
      <c r="P51" s="12">
        <f t="shared" si="3"/>
        <v>1</v>
      </c>
      <c r="Q51" s="12">
        <f t="shared" si="3"/>
        <v>0</v>
      </c>
      <c r="R51" s="12">
        <f t="shared" si="3"/>
        <v>0</v>
      </c>
      <c r="S51" s="12">
        <f t="shared" si="3"/>
        <v>0</v>
      </c>
      <c r="T51" s="12">
        <f t="shared" si="4"/>
        <v>1</v>
      </c>
      <c r="U51" s="12">
        <v>2</v>
      </c>
      <c r="V51" s="12">
        <v>18.04</v>
      </c>
      <c r="W51" s="17">
        <v>3</v>
      </c>
    </row>
    <row r="52" spans="1:23" x14ac:dyDescent="0.3">
      <c r="A52" s="1" t="s">
        <v>11</v>
      </c>
      <c r="B52" s="1" t="s">
        <v>8</v>
      </c>
      <c r="C52" s="1" t="s">
        <v>9</v>
      </c>
      <c r="D52" s="1" t="s">
        <v>10</v>
      </c>
      <c r="E52" s="1">
        <v>2</v>
      </c>
      <c r="F52" s="1">
        <v>12.54</v>
      </c>
      <c r="G52" s="1">
        <v>2.5</v>
      </c>
      <c r="N52" s="15">
        <f t="shared" si="1"/>
        <v>1</v>
      </c>
      <c r="O52" s="12">
        <f t="shared" si="2"/>
        <v>0</v>
      </c>
      <c r="P52" s="12">
        <f t="shared" si="3"/>
        <v>1</v>
      </c>
      <c r="Q52" s="12">
        <f t="shared" si="3"/>
        <v>0</v>
      </c>
      <c r="R52" s="12">
        <f t="shared" si="3"/>
        <v>0</v>
      </c>
      <c r="S52" s="12">
        <f t="shared" si="3"/>
        <v>0</v>
      </c>
      <c r="T52" s="12">
        <f t="shared" si="4"/>
        <v>1</v>
      </c>
      <c r="U52" s="12">
        <v>2</v>
      </c>
      <c r="V52" s="12">
        <v>12.54</v>
      </c>
      <c r="W52" s="17">
        <v>2.5</v>
      </c>
    </row>
    <row r="53" spans="1:23" x14ac:dyDescent="0.3">
      <c r="A53" s="1" t="s">
        <v>7</v>
      </c>
      <c r="B53" s="1" t="s">
        <v>8</v>
      </c>
      <c r="C53" s="1" t="s">
        <v>9</v>
      </c>
      <c r="D53" s="1" t="s">
        <v>10</v>
      </c>
      <c r="E53" s="1">
        <v>2</v>
      </c>
      <c r="F53" s="1">
        <v>10.29</v>
      </c>
      <c r="G53" s="1">
        <v>2.6</v>
      </c>
      <c r="N53" s="15">
        <f t="shared" si="1"/>
        <v>0</v>
      </c>
      <c r="O53" s="12">
        <f t="shared" si="2"/>
        <v>0</v>
      </c>
      <c r="P53" s="12">
        <f t="shared" si="3"/>
        <v>1</v>
      </c>
      <c r="Q53" s="12">
        <f t="shared" si="3"/>
        <v>0</v>
      </c>
      <c r="R53" s="12">
        <f t="shared" si="3"/>
        <v>0</v>
      </c>
      <c r="S53" s="12">
        <f t="shared" si="3"/>
        <v>0</v>
      </c>
      <c r="T53" s="12">
        <f t="shared" si="4"/>
        <v>1</v>
      </c>
      <c r="U53" s="12">
        <v>2</v>
      </c>
      <c r="V53" s="12">
        <v>10.29</v>
      </c>
      <c r="W53" s="17">
        <v>2.6</v>
      </c>
    </row>
    <row r="54" spans="1:23" x14ac:dyDescent="0.3">
      <c r="A54" s="1" t="s">
        <v>7</v>
      </c>
      <c r="B54" s="1" t="s">
        <v>8</v>
      </c>
      <c r="C54" s="1" t="s">
        <v>9</v>
      </c>
      <c r="D54" s="1" t="s">
        <v>10</v>
      </c>
      <c r="E54" s="1">
        <v>4</v>
      </c>
      <c r="F54" s="1">
        <v>34.81</v>
      </c>
      <c r="G54" s="1">
        <v>5.2</v>
      </c>
      <c r="N54" s="15">
        <f t="shared" si="1"/>
        <v>0</v>
      </c>
      <c r="O54" s="12">
        <f t="shared" si="2"/>
        <v>0</v>
      </c>
      <c r="P54" s="12">
        <f t="shared" si="3"/>
        <v>1</v>
      </c>
      <c r="Q54" s="12">
        <f t="shared" si="3"/>
        <v>0</v>
      </c>
      <c r="R54" s="12">
        <f t="shared" si="3"/>
        <v>0</v>
      </c>
      <c r="S54" s="12">
        <f t="shared" si="3"/>
        <v>0</v>
      </c>
      <c r="T54" s="12">
        <f t="shared" si="4"/>
        <v>1</v>
      </c>
      <c r="U54" s="12">
        <v>4</v>
      </c>
      <c r="V54" s="12">
        <v>34.81</v>
      </c>
      <c r="W54" s="17">
        <v>5.2</v>
      </c>
    </row>
    <row r="55" spans="1:23" x14ac:dyDescent="0.3">
      <c r="A55" s="1" t="s">
        <v>11</v>
      </c>
      <c r="B55" s="1" t="s">
        <v>8</v>
      </c>
      <c r="C55" s="1" t="s">
        <v>9</v>
      </c>
      <c r="D55" s="1" t="s">
        <v>10</v>
      </c>
      <c r="E55" s="1">
        <v>2</v>
      </c>
      <c r="F55" s="1">
        <v>9.94</v>
      </c>
      <c r="G55" s="1">
        <v>1.56</v>
      </c>
      <c r="N55" s="15">
        <f t="shared" si="1"/>
        <v>1</v>
      </c>
      <c r="O55" s="12">
        <f t="shared" si="2"/>
        <v>0</v>
      </c>
      <c r="P55" s="12">
        <f t="shared" si="3"/>
        <v>1</v>
      </c>
      <c r="Q55" s="12">
        <f t="shared" si="3"/>
        <v>0</v>
      </c>
      <c r="R55" s="12">
        <f t="shared" si="3"/>
        <v>0</v>
      </c>
      <c r="S55" s="12">
        <f t="shared" si="3"/>
        <v>0</v>
      </c>
      <c r="T55" s="12">
        <f t="shared" si="4"/>
        <v>1</v>
      </c>
      <c r="U55" s="12">
        <v>2</v>
      </c>
      <c r="V55" s="12">
        <v>9.94</v>
      </c>
      <c r="W55" s="17">
        <v>1.56</v>
      </c>
    </row>
    <row r="56" spans="1:23" x14ac:dyDescent="0.3">
      <c r="A56" s="1" t="s">
        <v>11</v>
      </c>
      <c r="B56" s="1" t="s">
        <v>8</v>
      </c>
      <c r="C56" s="1" t="s">
        <v>9</v>
      </c>
      <c r="D56" s="1" t="s">
        <v>10</v>
      </c>
      <c r="E56" s="1">
        <v>4</v>
      </c>
      <c r="F56" s="1">
        <v>25.56</v>
      </c>
      <c r="G56" s="1">
        <v>4.34</v>
      </c>
      <c r="N56" s="15">
        <f t="shared" si="1"/>
        <v>1</v>
      </c>
      <c r="O56" s="12">
        <f t="shared" si="2"/>
        <v>0</v>
      </c>
      <c r="P56" s="12">
        <f t="shared" si="3"/>
        <v>1</v>
      </c>
      <c r="Q56" s="12">
        <f t="shared" si="3"/>
        <v>0</v>
      </c>
      <c r="R56" s="12">
        <f t="shared" si="3"/>
        <v>0</v>
      </c>
      <c r="S56" s="12">
        <f t="shared" si="3"/>
        <v>0</v>
      </c>
      <c r="T56" s="12">
        <f t="shared" si="4"/>
        <v>1</v>
      </c>
      <c r="U56" s="12">
        <v>4</v>
      </c>
      <c r="V56" s="12">
        <v>25.56</v>
      </c>
      <c r="W56" s="17">
        <v>4.34</v>
      </c>
    </row>
    <row r="57" spans="1:23" x14ac:dyDescent="0.3">
      <c r="A57" s="1" t="s">
        <v>11</v>
      </c>
      <c r="B57" s="1" t="s">
        <v>8</v>
      </c>
      <c r="C57" s="1" t="s">
        <v>9</v>
      </c>
      <c r="D57" s="1" t="s">
        <v>10</v>
      </c>
      <c r="E57" s="1">
        <v>2</v>
      </c>
      <c r="F57" s="1">
        <v>19.489999999999998</v>
      </c>
      <c r="G57" s="1">
        <v>3.51</v>
      </c>
      <c r="N57" s="15">
        <f t="shared" si="1"/>
        <v>1</v>
      </c>
      <c r="O57" s="12">
        <f t="shared" si="2"/>
        <v>0</v>
      </c>
      <c r="P57" s="12">
        <f t="shared" si="3"/>
        <v>1</v>
      </c>
      <c r="Q57" s="12">
        <f t="shared" si="3"/>
        <v>0</v>
      </c>
      <c r="R57" s="12">
        <f t="shared" si="3"/>
        <v>0</v>
      </c>
      <c r="S57" s="12">
        <f t="shared" si="3"/>
        <v>0</v>
      </c>
      <c r="T57" s="12">
        <f t="shared" si="4"/>
        <v>1</v>
      </c>
      <c r="U57" s="12">
        <v>2</v>
      </c>
      <c r="V57" s="12">
        <v>19.489999999999998</v>
      </c>
      <c r="W57" s="17">
        <v>3.51</v>
      </c>
    </row>
    <row r="58" spans="1:23" x14ac:dyDescent="0.3">
      <c r="A58" s="1" t="s">
        <v>11</v>
      </c>
      <c r="B58" s="1" t="s">
        <v>13</v>
      </c>
      <c r="C58" s="1" t="s">
        <v>12</v>
      </c>
      <c r="D58" s="1" t="s">
        <v>10</v>
      </c>
      <c r="E58" s="1">
        <v>4</v>
      </c>
      <c r="F58" s="1">
        <v>38.01</v>
      </c>
      <c r="G58" s="1">
        <v>3</v>
      </c>
      <c r="N58" s="15">
        <f t="shared" si="1"/>
        <v>1</v>
      </c>
      <c r="O58" s="12">
        <f t="shared" si="2"/>
        <v>1</v>
      </c>
      <c r="P58" s="12">
        <f t="shared" si="3"/>
        <v>0</v>
      </c>
      <c r="Q58" s="12">
        <f t="shared" si="3"/>
        <v>1</v>
      </c>
      <c r="R58" s="12">
        <f t="shared" si="3"/>
        <v>0</v>
      </c>
      <c r="S58" s="12">
        <f t="shared" si="3"/>
        <v>0</v>
      </c>
      <c r="T58" s="12">
        <f t="shared" si="4"/>
        <v>1</v>
      </c>
      <c r="U58" s="12">
        <v>4</v>
      </c>
      <c r="V58" s="12">
        <v>38.01</v>
      </c>
      <c r="W58" s="17">
        <v>3</v>
      </c>
    </row>
    <row r="59" spans="1:23" x14ac:dyDescent="0.3">
      <c r="A59" s="1" t="s">
        <v>7</v>
      </c>
      <c r="B59" s="1" t="s">
        <v>8</v>
      </c>
      <c r="C59" s="1" t="s">
        <v>12</v>
      </c>
      <c r="D59" s="1" t="s">
        <v>10</v>
      </c>
      <c r="E59" s="1">
        <v>2</v>
      </c>
      <c r="F59" s="1">
        <v>26.41</v>
      </c>
      <c r="G59" s="1">
        <v>1.5</v>
      </c>
      <c r="N59" s="15">
        <f t="shared" si="1"/>
        <v>0</v>
      </c>
      <c r="O59" s="12">
        <f t="shared" si="2"/>
        <v>0</v>
      </c>
      <c r="P59" s="12">
        <f t="shared" si="3"/>
        <v>0</v>
      </c>
      <c r="Q59" s="12">
        <f t="shared" si="3"/>
        <v>1</v>
      </c>
      <c r="R59" s="12">
        <f t="shared" si="3"/>
        <v>0</v>
      </c>
      <c r="S59" s="12">
        <f t="shared" si="3"/>
        <v>0</v>
      </c>
      <c r="T59" s="12">
        <f t="shared" si="4"/>
        <v>1</v>
      </c>
      <c r="U59" s="12">
        <v>2</v>
      </c>
      <c r="V59" s="12">
        <v>26.41</v>
      </c>
      <c r="W59" s="17">
        <v>1.5</v>
      </c>
    </row>
    <row r="60" spans="1:23" x14ac:dyDescent="0.3">
      <c r="A60" s="1" t="s">
        <v>11</v>
      </c>
      <c r="B60" s="1" t="s">
        <v>13</v>
      </c>
      <c r="C60" s="1" t="s">
        <v>12</v>
      </c>
      <c r="D60" s="1" t="s">
        <v>10</v>
      </c>
      <c r="E60" s="1">
        <v>2</v>
      </c>
      <c r="F60" s="1">
        <v>11.24</v>
      </c>
      <c r="G60" s="1">
        <v>1.76</v>
      </c>
      <c r="N60" s="15">
        <f t="shared" si="1"/>
        <v>1</v>
      </c>
      <c r="O60" s="12">
        <f t="shared" si="2"/>
        <v>1</v>
      </c>
      <c r="P60" s="12">
        <f t="shared" si="3"/>
        <v>0</v>
      </c>
      <c r="Q60" s="12">
        <f t="shared" si="3"/>
        <v>1</v>
      </c>
      <c r="R60" s="12">
        <f t="shared" si="3"/>
        <v>0</v>
      </c>
      <c r="S60" s="12">
        <f t="shared" si="3"/>
        <v>0</v>
      </c>
      <c r="T60" s="12">
        <f t="shared" si="4"/>
        <v>1</v>
      </c>
      <c r="U60" s="12">
        <v>2</v>
      </c>
      <c r="V60" s="12">
        <v>11.24</v>
      </c>
      <c r="W60" s="17">
        <v>1.76</v>
      </c>
    </row>
    <row r="61" spans="1:23" x14ac:dyDescent="0.3">
      <c r="A61" s="1" t="s">
        <v>11</v>
      </c>
      <c r="B61" s="1" t="s">
        <v>8</v>
      </c>
      <c r="C61" s="1" t="s">
        <v>12</v>
      </c>
      <c r="D61" s="1" t="s">
        <v>10</v>
      </c>
      <c r="E61" s="1">
        <v>4</v>
      </c>
      <c r="F61" s="1">
        <v>48.27</v>
      </c>
      <c r="G61" s="1">
        <v>6.73</v>
      </c>
      <c r="N61" s="15">
        <f t="shared" si="1"/>
        <v>1</v>
      </c>
      <c r="O61" s="12">
        <f t="shared" si="2"/>
        <v>0</v>
      </c>
      <c r="P61" s="12">
        <f t="shared" si="3"/>
        <v>0</v>
      </c>
      <c r="Q61" s="12">
        <f t="shared" si="3"/>
        <v>1</v>
      </c>
      <c r="R61" s="12">
        <f t="shared" si="3"/>
        <v>0</v>
      </c>
      <c r="S61" s="12">
        <f t="shared" si="3"/>
        <v>0</v>
      </c>
      <c r="T61" s="12">
        <f t="shared" si="4"/>
        <v>1</v>
      </c>
      <c r="U61" s="12">
        <v>4</v>
      </c>
      <c r="V61" s="12">
        <v>48.27</v>
      </c>
      <c r="W61" s="17">
        <v>6.73</v>
      </c>
    </row>
    <row r="62" spans="1:23" x14ac:dyDescent="0.3">
      <c r="A62" s="1" t="s">
        <v>11</v>
      </c>
      <c r="B62" s="1" t="s">
        <v>13</v>
      </c>
      <c r="C62" s="1" t="s">
        <v>12</v>
      </c>
      <c r="D62" s="1" t="s">
        <v>10</v>
      </c>
      <c r="E62" s="1">
        <v>2</v>
      </c>
      <c r="F62" s="1">
        <v>20.29</v>
      </c>
      <c r="G62" s="1">
        <v>3.21</v>
      </c>
      <c r="N62" s="15">
        <f t="shared" si="1"/>
        <v>1</v>
      </c>
      <c r="O62" s="12">
        <f t="shared" si="2"/>
        <v>1</v>
      </c>
      <c r="P62" s="12">
        <f t="shared" si="3"/>
        <v>0</v>
      </c>
      <c r="Q62" s="12">
        <f t="shared" si="3"/>
        <v>1</v>
      </c>
      <c r="R62" s="12">
        <f t="shared" si="3"/>
        <v>0</v>
      </c>
      <c r="S62" s="12">
        <f t="shared" si="3"/>
        <v>0</v>
      </c>
      <c r="T62" s="12">
        <f t="shared" si="4"/>
        <v>1</v>
      </c>
      <c r="U62" s="12">
        <v>2</v>
      </c>
      <c r="V62" s="12">
        <v>20.29</v>
      </c>
      <c r="W62" s="17">
        <v>3.21</v>
      </c>
    </row>
    <row r="63" spans="1:23" x14ac:dyDescent="0.3">
      <c r="A63" s="1" t="s">
        <v>11</v>
      </c>
      <c r="B63" s="1" t="s">
        <v>13</v>
      </c>
      <c r="C63" s="1" t="s">
        <v>12</v>
      </c>
      <c r="D63" s="1" t="s">
        <v>10</v>
      </c>
      <c r="E63" s="1">
        <v>2</v>
      </c>
      <c r="F63" s="1">
        <v>13.81</v>
      </c>
      <c r="G63" s="1">
        <v>2</v>
      </c>
      <c r="N63" s="15">
        <f t="shared" si="1"/>
        <v>1</v>
      </c>
      <c r="O63" s="12">
        <f t="shared" si="2"/>
        <v>1</v>
      </c>
      <c r="P63" s="12">
        <f t="shared" si="3"/>
        <v>0</v>
      </c>
      <c r="Q63" s="12">
        <f t="shared" si="3"/>
        <v>1</v>
      </c>
      <c r="R63" s="12">
        <f t="shared" si="3"/>
        <v>0</v>
      </c>
      <c r="S63" s="12">
        <f t="shared" si="3"/>
        <v>0</v>
      </c>
      <c r="T63" s="12">
        <f t="shared" si="4"/>
        <v>1</v>
      </c>
      <c r="U63" s="12">
        <v>2</v>
      </c>
      <c r="V63" s="12">
        <v>13.81</v>
      </c>
      <c r="W63" s="17">
        <v>2</v>
      </c>
    </row>
    <row r="64" spans="1:23" x14ac:dyDescent="0.3">
      <c r="A64" s="1" t="s">
        <v>11</v>
      </c>
      <c r="B64" s="1" t="s">
        <v>13</v>
      </c>
      <c r="C64" s="1" t="s">
        <v>12</v>
      </c>
      <c r="D64" s="1" t="s">
        <v>10</v>
      </c>
      <c r="E64" s="1">
        <v>2</v>
      </c>
      <c r="F64" s="1">
        <v>11.02</v>
      </c>
      <c r="G64" s="1">
        <v>1.98</v>
      </c>
      <c r="N64" s="15">
        <f t="shared" si="1"/>
        <v>1</v>
      </c>
      <c r="O64" s="12">
        <f t="shared" si="2"/>
        <v>1</v>
      </c>
      <c r="P64" s="12">
        <f t="shared" si="3"/>
        <v>0</v>
      </c>
      <c r="Q64" s="12">
        <f t="shared" si="3"/>
        <v>1</v>
      </c>
      <c r="R64" s="12">
        <f t="shared" si="3"/>
        <v>0</v>
      </c>
      <c r="S64" s="12">
        <f t="shared" si="3"/>
        <v>0</v>
      </c>
      <c r="T64" s="12">
        <f t="shared" si="4"/>
        <v>1</v>
      </c>
      <c r="U64" s="12">
        <v>2</v>
      </c>
      <c r="V64" s="12">
        <v>11.02</v>
      </c>
      <c r="W64" s="17">
        <v>1.98</v>
      </c>
    </row>
    <row r="65" spans="1:23" x14ac:dyDescent="0.3">
      <c r="A65" s="1" t="s">
        <v>11</v>
      </c>
      <c r="B65" s="1" t="s">
        <v>13</v>
      </c>
      <c r="C65" s="1" t="s">
        <v>12</v>
      </c>
      <c r="D65" s="1" t="s">
        <v>10</v>
      </c>
      <c r="E65" s="1">
        <v>4</v>
      </c>
      <c r="F65" s="1">
        <v>18.29</v>
      </c>
      <c r="G65" s="1">
        <v>3.76</v>
      </c>
      <c r="N65" s="15">
        <f t="shared" si="1"/>
        <v>1</v>
      </c>
      <c r="O65" s="12">
        <f t="shared" si="2"/>
        <v>1</v>
      </c>
      <c r="P65" s="12">
        <f t="shared" si="3"/>
        <v>0</v>
      </c>
      <c r="Q65" s="12">
        <f t="shared" si="3"/>
        <v>1</v>
      </c>
      <c r="R65" s="12">
        <f t="shared" si="3"/>
        <v>0</v>
      </c>
      <c r="S65" s="12">
        <f t="shared" si="3"/>
        <v>0</v>
      </c>
      <c r="T65" s="12">
        <f t="shared" si="4"/>
        <v>1</v>
      </c>
      <c r="U65" s="12">
        <v>4</v>
      </c>
      <c r="V65" s="12">
        <v>18.29</v>
      </c>
      <c r="W65" s="17">
        <v>3.76</v>
      </c>
    </row>
    <row r="66" spans="1:23" x14ac:dyDescent="0.3">
      <c r="A66" s="1" t="s">
        <v>11</v>
      </c>
      <c r="B66" s="1" t="s">
        <v>8</v>
      </c>
      <c r="C66" s="1" t="s">
        <v>12</v>
      </c>
      <c r="D66" s="1" t="s">
        <v>10</v>
      </c>
      <c r="E66" s="1">
        <v>3</v>
      </c>
      <c r="F66" s="1">
        <v>17.59</v>
      </c>
      <c r="G66" s="1">
        <v>2.64</v>
      </c>
      <c r="N66" s="15">
        <f t="shared" si="1"/>
        <v>1</v>
      </c>
      <c r="O66" s="12">
        <f t="shared" si="2"/>
        <v>0</v>
      </c>
      <c r="P66" s="12">
        <f t="shared" si="3"/>
        <v>0</v>
      </c>
      <c r="Q66" s="12">
        <f t="shared" si="3"/>
        <v>1</v>
      </c>
      <c r="R66" s="12">
        <f t="shared" si="3"/>
        <v>0</v>
      </c>
      <c r="S66" s="12">
        <f t="shared" si="3"/>
        <v>0</v>
      </c>
      <c r="T66" s="12">
        <f t="shared" si="4"/>
        <v>1</v>
      </c>
      <c r="U66" s="12">
        <v>3</v>
      </c>
      <c r="V66" s="12">
        <v>17.59</v>
      </c>
      <c r="W66" s="17">
        <v>2.64</v>
      </c>
    </row>
    <row r="67" spans="1:23" x14ac:dyDescent="0.3">
      <c r="A67" s="1" t="s">
        <v>11</v>
      </c>
      <c r="B67" s="1" t="s">
        <v>8</v>
      </c>
      <c r="C67" s="1" t="s">
        <v>12</v>
      </c>
      <c r="D67" s="1" t="s">
        <v>10</v>
      </c>
      <c r="E67" s="1">
        <v>3</v>
      </c>
      <c r="F67" s="1">
        <v>20.079999999999998</v>
      </c>
      <c r="G67" s="1">
        <v>3.15</v>
      </c>
      <c r="N67" s="15">
        <f t="shared" ref="N67:N130" si="5">+IF(A67="Female",0,1)</f>
        <v>1</v>
      </c>
      <c r="O67" s="12">
        <f t="shared" ref="O67:O130" si="6">+IF(B67="No",0,1)</f>
        <v>0</v>
      </c>
      <c r="P67" s="12">
        <f t="shared" ref="P67:S98" si="7">+IF($C67=P$1,1,0)</f>
        <v>0</v>
      </c>
      <c r="Q67" s="12">
        <f t="shared" si="7"/>
        <v>1</v>
      </c>
      <c r="R67" s="12">
        <f t="shared" si="7"/>
        <v>0</v>
      </c>
      <c r="S67" s="12">
        <f t="shared" si="7"/>
        <v>0</v>
      </c>
      <c r="T67" s="12">
        <f t="shared" si="4"/>
        <v>1</v>
      </c>
      <c r="U67" s="12">
        <v>3</v>
      </c>
      <c r="V67" s="12">
        <v>20.079999999999998</v>
      </c>
      <c r="W67" s="17">
        <v>3.15</v>
      </c>
    </row>
    <row r="68" spans="1:23" x14ac:dyDescent="0.3">
      <c r="A68" s="1" t="s">
        <v>7</v>
      </c>
      <c r="B68" s="1" t="s">
        <v>8</v>
      </c>
      <c r="C68" s="1" t="s">
        <v>12</v>
      </c>
      <c r="D68" s="1" t="s">
        <v>10</v>
      </c>
      <c r="E68" s="1">
        <v>2</v>
      </c>
      <c r="F68" s="1">
        <v>16.45</v>
      </c>
      <c r="G68" s="1">
        <v>2.4700000000000002</v>
      </c>
      <c r="N68" s="15">
        <f t="shared" si="5"/>
        <v>0</v>
      </c>
      <c r="O68" s="12">
        <f t="shared" si="6"/>
        <v>0</v>
      </c>
      <c r="P68" s="12">
        <f t="shared" si="7"/>
        <v>0</v>
      </c>
      <c r="Q68" s="12">
        <f t="shared" si="7"/>
        <v>1</v>
      </c>
      <c r="R68" s="12">
        <f t="shared" si="7"/>
        <v>0</v>
      </c>
      <c r="S68" s="12">
        <f t="shared" si="7"/>
        <v>0</v>
      </c>
      <c r="T68" s="12">
        <f t="shared" ref="T68:T131" si="8">+IF(D68="Dinner",1,0)</f>
        <v>1</v>
      </c>
      <c r="U68" s="12">
        <v>2</v>
      </c>
      <c r="V68" s="12">
        <v>16.45</v>
      </c>
      <c r="W68" s="17">
        <v>2.4700000000000002</v>
      </c>
    </row>
    <row r="69" spans="1:23" x14ac:dyDescent="0.3">
      <c r="A69" s="1" t="s">
        <v>7</v>
      </c>
      <c r="B69" s="1" t="s">
        <v>13</v>
      </c>
      <c r="C69" s="1" t="s">
        <v>12</v>
      </c>
      <c r="D69" s="1" t="s">
        <v>10</v>
      </c>
      <c r="E69" s="1">
        <v>1</v>
      </c>
      <c r="F69" s="1">
        <v>3.07</v>
      </c>
      <c r="G69" s="1">
        <v>1</v>
      </c>
      <c r="N69" s="15">
        <f t="shared" si="5"/>
        <v>0</v>
      </c>
      <c r="O69" s="12">
        <f t="shared" si="6"/>
        <v>1</v>
      </c>
      <c r="P69" s="12">
        <f t="shared" si="7"/>
        <v>0</v>
      </c>
      <c r="Q69" s="12">
        <f t="shared" si="7"/>
        <v>1</v>
      </c>
      <c r="R69" s="12">
        <f t="shared" si="7"/>
        <v>0</v>
      </c>
      <c r="S69" s="12">
        <f t="shared" si="7"/>
        <v>0</v>
      </c>
      <c r="T69" s="12">
        <f t="shared" si="8"/>
        <v>1</v>
      </c>
      <c r="U69" s="12">
        <v>1</v>
      </c>
      <c r="V69" s="12">
        <v>3.07</v>
      </c>
      <c r="W69" s="17">
        <v>1</v>
      </c>
    </row>
    <row r="70" spans="1:23" x14ac:dyDescent="0.3">
      <c r="A70" s="1" t="s">
        <v>11</v>
      </c>
      <c r="B70" s="1" t="s">
        <v>8</v>
      </c>
      <c r="C70" s="1" t="s">
        <v>12</v>
      </c>
      <c r="D70" s="1" t="s">
        <v>10</v>
      </c>
      <c r="E70" s="1">
        <v>2</v>
      </c>
      <c r="F70" s="1">
        <v>20.23</v>
      </c>
      <c r="G70" s="1">
        <v>2.0099999999999998</v>
      </c>
      <c r="N70" s="15">
        <f t="shared" si="5"/>
        <v>1</v>
      </c>
      <c r="O70" s="12">
        <f t="shared" si="6"/>
        <v>0</v>
      </c>
      <c r="P70" s="12">
        <f t="shared" si="7"/>
        <v>0</v>
      </c>
      <c r="Q70" s="12">
        <f t="shared" si="7"/>
        <v>1</v>
      </c>
      <c r="R70" s="12">
        <f t="shared" si="7"/>
        <v>0</v>
      </c>
      <c r="S70" s="12">
        <f t="shared" si="7"/>
        <v>0</v>
      </c>
      <c r="T70" s="12">
        <f t="shared" si="8"/>
        <v>1</v>
      </c>
      <c r="U70" s="12">
        <v>2</v>
      </c>
      <c r="V70" s="12">
        <v>20.23</v>
      </c>
      <c r="W70" s="17">
        <v>2.0099999999999998</v>
      </c>
    </row>
    <row r="71" spans="1:23" x14ac:dyDescent="0.3">
      <c r="A71" s="1" t="s">
        <v>11</v>
      </c>
      <c r="B71" s="1" t="s">
        <v>13</v>
      </c>
      <c r="C71" s="1" t="s">
        <v>12</v>
      </c>
      <c r="D71" s="1" t="s">
        <v>10</v>
      </c>
      <c r="E71" s="1">
        <v>2</v>
      </c>
      <c r="F71" s="1">
        <v>15.01</v>
      </c>
      <c r="G71" s="1">
        <v>2.09</v>
      </c>
      <c r="N71" s="15">
        <f t="shared" si="5"/>
        <v>1</v>
      </c>
      <c r="O71" s="12">
        <f t="shared" si="6"/>
        <v>1</v>
      </c>
      <c r="P71" s="12">
        <f t="shared" si="7"/>
        <v>0</v>
      </c>
      <c r="Q71" s="12">
        <f t="shared" si="7"/>
        <v>1</v>
      </c>
      <c r="R71" s="12">
        <f t="shared" si="7"/>
        <v>0</v>
      </c>
      <c r="S71" s="12">
        <f t="shared" si="7"/>
        <v>0</v>
      </c>
      <c r="T71" s="12">
        <f t="shared" si="8"/>
        <v>1</v>
      </c>
      <c r="U71" s="12">
        <v>2</v>
      </c>
      <c r="V71" s="12">
        <v>15.01</v>
      </c>
      <c r="W71" s="17">
        <v>2.09</v>
      </c>
    </row>
    <row r="72" spans="1:23" x14ac:dyDescent="0.3">
      <c r="A72" s="1" t="s">
        <v>11</v>
      </c>
      <c r="B72" s="1" t="s">
        <v>8</v>
      </c>
      <c r="C72" s="1" t="s">
        <v>12</v>
      </c>
      <c r="D72" s="1" t="s">
        <v>10</v>
      </c>
      <c r="E72" s="1">
        <v>2</v>
      </c>
      <c r="F72" s="1">
        <v>12.02</v>
      </c>
      <c r="G72" s="1">
        <v>1.97</v>
      </c>
      <c r="N72" s="15">
        <f t="shared" si="5"/>
        <v>1</v>
      </c>
      <c r="O72" s="12">
        <f t="shared" si="6"/>
        <v>0</v>
      </c>
      <c r="P72" s="12">
        <f t="shared" si="7"/>
        <v>0</v>
      </c>
      <c r="Q72" s="12">
        <f t="shared" si="7"/>
        <v>1</v>
      </c>
      <c r="R72" s="12">
        <f t="shared" si="7"/>
        <v>0</v>
      </c>
      <c r="S72" s="12">
        <f t="shared" si="7"/>
        <v>0</v>
      </c>
      <c r="T72" s="12">
        <f t="shared" si="8"/>
        <v>1</v>
      </c>
      <c r="U72" s="12">
        <v>2</v>
      </c>
      <c r="V72" s="12">
        <v>12.02</v>
      </c>
      <c r="W72" s="17">
        <v>1.97</v>
      </c>
    </row>
    <row r="73" spans="1:23" x14ac:dyDescent="0.3">
      <c r="A73" s="1" t="s">
        <v>7</v>
      </c>
      <c r="B73" s="1" t="s">
        <v>8</v>
      </c>
      <c r="C73" s="1" t="s">
        <v>12</v>
      </c>
      <c r="D73" s="1" t="s">
        <v>10</v>
      </c>
      <c r="E73" s="1">
        <v>3</v>
      </c>
      <c r="F73" s="1">
        <v>17.07</v>
      </c>
      <c r="G73" s="1">
        <v>3</v>
      </c>
      <c r="N73" s="15">
        <f t="shared" si="5"/>
        <v>0</v>
      </c>
      <c r="O73" s="12">
        <f t="shared" si="6"/>
        <v>0</v>
      </c>
      <c r="P73" s="12">
        <f t="shared" si="7"/>
        <v>0</v>
      </c>
      <c r="Q73" s="12">
        <f t="shared" si="7"/>
        <v>1</v>
      </c>
      <c r="R73" s="12">
        <f t="shared" si="7"/>
        <v>0</v>
      </c>
      <c r="S73" s="12">
        <f t="shared" si="7"/>
        <v>0</v>
      </c>
      <c r="T73" s="12">
        <f t="shared" si="8"/>
        <v>1</v>
      </c>
      <c r="U73" s="12">
        <v>3</v>
      </c>
      <c r="V73" s="12">
        <v>17.07</v>
      </c>
      <c r="W73" s="17">
        <v>3</v>
      </c>
    </row>
    <row r="74" spans="1:23" x14ac:dyDescent="0.3">
      <c r="A74" s="1" t="s">
        <v>7</v>
      </c>
      <c r="B74" s="1" t="s">
        <v>13</v>
      </c>
      <c r="C74" s="1" t="s">
        <v>12</v>
      </c>
      <c r="D74" s="1" t="s">
        <v>10</v>
      </c>
      <c r="E74" s="1">
        <v>2</v>
      </c>
      <c r="F74" s="1">
        <v>26.86</v>
      </c>
      <c r="G74" s="1">
        <v>3.14</v>
      </c>
      <c r="N74" s="15">
        <f t="shared" si="5"/>
        <v>0</v>
      </c>
      <c r="O74" s="12">
        <f t="shared" si="6"/>
        <v>1</v>
      </c>
      <c r="P74" s="12">
        <f t="shared" si="7"/>
        <v>0</v>
      </c>
      <c r="Q74" s="12">
        <f t="shared" si="7"/>
        <v>1</v>
      </c>
      <c r="R74" s="12">
        <f t="shared" si="7"/>
        <v>0</v>
      </c>
      <c r="S74" s="12">
        <f t="shared" si="7"/>
        <v>0</v>
      </c>
      <c r="T74" s="12">
        <f t="shared" si="8"/>
        <v>1</v>
      </c>
      <c r="U74" s="12">
        <v>2</v>
      </c>
      <c r="V74" s="12">
        <v>26.86</v>
      </c>
      <c r="W74" s="17">
        <v>3.14</v>
      </c>
    </row>
    <row r="75" spans="1:23" x14ac:dyDescent="0.3">
      <c r="A75" s="1" t="s">
        <v>7</v>
      </c>
      <c r="B75" s="1" t="s">
        <v>13</v>
      </c>
      <c r="C75" s="1" t="s">
        <v>12</v>
      </c>
      <c r="D75" s="1" t="s">
        <v>10</v>
      </c>
      <c r="E75" s="1">
        <v>2</v>
      </c>
      <c r="F75" s="1">
        <v>25.28</v>
      </c>
      <c r="G75" s="1">
        <v>5</v>
      </c>
      <c r="N75" s="15">
        <f t="shared" si="5"/>
        <v>0</v>
      </c>
      <c r="O75" s="12">
        <f t="shared" si="6"/>
        <v>1</v>
      </c>
      <c r="P75" s="12">
        <f t="shared" si="7"/>
        <v>0</v>
      </c>
      <c r="Q75" s="12">
        <f t="shared" si="7"/>
        <v>1</v>
      </c>
      <c r="R75" s="12">
        <f t="shared" si="7"/>
        <v>0</v>
      </c>
      <c r="S75" s="12">
        <f t="shared" si="7"/>
        <v>0</v>
      </c>
      <c r="T75" s="12">
        <f t="shared" si="8"/>
        <v>1</v>
      </c>
      <c r="U75" s="12">
        <v>2</v>
      </c>
      <c r="V75" s="12">
        <v>25.28</v>
      </c>
      <c r="W75" s="17">
        <v>5</v>
      </c>
    </row>
    <row r="76" spans="1:23" x14ac:dyDescent="0.3">
      <c r="A76" s="1" t="s">
        <v>7</v>
      </c>
      <c r="B76" s="1" t="s">
        <v>8</v>
      </c>
      <c r="C76" s="1" t="s">
        <v>12</v>
      </c>
      <c r="D76" s="1" t="s">
        <v>10</v>
      </c>
      <c r="E76" s="1">
        <v>2</v>
      </c>
      <c r="F76" s="1">
        <v>14.73</v>
      </c>
      <c r="G76" s="1">
        <v>2.2000000000000002</v>
      </c>
      <c r="N76" s="15">
        <f t="shared" si="5"/>
        <v>0</v>
      </c>
      <c r="O76" s="12">
        <f t="shared" si="6"/>
        <v>0</v>
      </c>
      <c r="P76" s="12">
        <f t="shared" si="7"/>
        <v>0</v>
      </c>
      <c r="Q76" s="12">
        <f t="shared" si="7"/>
        <v>1</v>
      </c>
      <c r="R76" s="12">
        <f t="shared" si="7"/>
        <v>0</v>
      </c>
      <c r="S76" s="12">
        <f t="shared" si="7"/>
        <v>0</v>
      </c>
      <c r="T76" s="12">
        <f t="shared" si="8"/>
        <v>1</v>
      </c>
      <c r="U76" s="12">
        <v>2</v>
      </c>
      <c r="V76" s="12">
        <v>14.73</v>
      </c>
      <c r="W76" s="17">
        <v>2.2000000000000002</v>
      </c>
    </row>
    <row r="77" spans="1:23" x14ac:dyDescent="0.3">
      <c r="A77" s="1" t="s">
        <v>11</v>
      </c>
      <c r="B77" s="1" t="s">
        <v>8</v>
      </c>
      <c r="C77" s="1" t="s">
        <v>12</v>
      </c>
      <c r="D77" s="1" t="s">
        <v>10</v>
      </c>
      <c r="E77" s="1">
        <v>2</v>
      </c>
      <c r="F77" s="1">
        <v>10.51</v>
      </c>
      <c r="G77" s="1">
        <v>1.25</v>
      </c>
      <c r="N77" s="15">
        <f t="shared" si="5"/>
        <v>1</v>
      </c>
      <c r="O77" s="12">
        <f t="shared" si="6"/>
        <v>0</v>
      </c>
      <c r="P77" s="12">
        <f t="shared" si="7"/>
        <v>0</v>
      </c>
      <c r="Q77" s="12">
        <f t="shared" si="7"/>
        <v>1</v>
      </c>
      <c r="R77" s="12">
        <f t="shared" si="7"/>
        <v>0</v>
      </c>
      <c r="S77" s="12">
        <f t="shared" si="7"/>
        <v>0</v>
      </c>
      <c r="T77" s="12">
        <f t="shared" si="8"/>
        <v>1</v>
      </c>
      <c r="U77" s="12">
        <v>2</v>
      </c>
      <c r="V77" s="12">
        <v>10.51</v>
      </c>
      <c r="W77" s="17">
        <v>1.25</v>
      </c>
    </row>
    <row r="78" spans="1:23" x14ac:dyDescent="0.3">
      <c r="A78" s="1" t="s">
        <v>11</v>
      </c>
      <c r="B78" s="1" t="s">
        <v>13</v>
      </c>
      <c r="C78" s="1" t="s">
        <v>12</v>
      </c>
      <c r="D78" s="1" t="s">
        <v>10</v>
      </c>
      <c r="E78" s="1">
        <v>2</v>
      </c>
      <c r="F78" s="1">
        <v>17.920000000000002</v>
      </c>
      <c r="G78" s="1">
        <v>3.08</v>
      </c>
      <c r="N78" s="15">
        <f t="shared" si="5"/>
        <v>1</v>
      </c>
      <c r="O78" s="12">
        <f t="shared" si="6"/>
        <v>1</v>
      </c>
      <c r="P78" s="12">
        <f t="shared" si="7"/>
        <v>0</v>
      </c>
      <c r="Q78" s="12">
        <f t="shared" si="7"/>
        <v>1</v>
      </c>
      <c r="R78" s="12">
        <f t="shared" si="7"/>
        <v>0</v>
      </c>
      <c r="S78" s="12">
        <f t="shared" si="7"/>
        <v>0</v>
      </c>
      <c r="T78" s="12">
        <f t="shared" si="8"/>
        <v>1</v>
      </c>
      <c r="U78" s="12">
        <v>2</v>
      </c>
      <c r="V78" s="12">
        <v>17.920000000000002</v>
      </c>
      <c r="W78" s="17">
        <v>3.08</v>
      </c>
    </row>
    <row r="79" spans="1:23" x14ac:dyDescent="0.3">
      <c r="A79" s="1" t="s">
        <v>11</v>
      </c>
      <c r="B79" s="1" t="s">
        <v>8</v>
      </c>
      <c r="C79" s="1" t="s">
        <v>14</v>
      </c>
      <c r="D79" s="1" t="s">
        <v>15</v>
      </c>
      <c r="E79" s="1">
        <v>4</v>
      </c>
      <c r="F79" s="1">
        <v>27.2</v>
      </c>
      <c r="G79" s="1">
        <v>4</v>
      </c>
      <c r="N79" s="15">
        <f t="shared" si="5"/>
        <v>1</v>
      </c>
      <c r="O79" s="12">
        <f t="shared" si="6"/>
        <v>0</v>
      </c>
      <c r="P79" s="12">
        <f t="shared" si="7"/>
        <v>0</v>
      </c>
      <c r="Q79" s="12">
        <f t="shared" si="7"/>
        <v>0</v>
      </c>
      <c r="R79" s="12">
        <f t="shared" si="7"/>
        <v>1</v>
      </c>
      <c r="S79" s="12">
        <f t="shared" si="7"/>
        <v>0</v>
      </c>
      <c r="T79" s="12">
        <f t="shared" si="8"/>
        <v>0</v>
      </c>
      <c r="U79" s="12">
        <v>4</v>
      </c>
      <c r="V79" s="12">
        <v>27.2</v>
      </c>
      <c r="W79" s="17">
        <v>4</v>
      </c>
    </row>
    <row r="80" spans="1:23" x14ac:dyDescent="0.3">
      <c r="A80" s="1" t="s">
        <v>11</v>
      </c>
      <c r="B80" s="1" t="s">
        <v>8</v>
      </c>
      <c r="C80" s="1" t="s">
        <v>14</v>
      </c>
      <c r="D80" s="1" t="s">
        <v>15</v>
      </c>
      <c r="E80" s="1">
        <v>2</v>
      </c>
      <c r="F80" s="1">
        <v>22.76</v>
      </c>
      <c r="G80" s="1">
        <v>3</v>
      </c>
      <c r="N80" s="15">
        <f t="shared" si="5"/>
        <v>1</v>
      </c>
      <c r="O80" s="12">
        <f t="shared" si="6"/>
        <v>0</v>
      </c>
      <c r="P80" s="12">
        <f t="shared" si="7"/>
        <v>0</v>
      </c>
      <c r="Q80" s="12">
        <f t="shared" si="7"/>
        <v>0</v>
      </c>
      <c r="R80" s="12">
        <f t="shared" si="7"/>
        <v>1</v>
      </c>
      <c r="S80" s="12">
        <f t="shared" si="7"/>
        <v>0</v>
      </c>
      <c r="T80" s="12">
        <f t="shared" si="8"/>
        <v>0</v>
      </c>
      <c r="U80" s="12">
        <v>2</v>
      </c>
      <c r="V80" s="12">
        <v>22.76</v>
      </c>
      <c r="W80" s="17">
        <v>3</v>
      </c>
    </row>
    <row r="81" spans="1:23" x14ac:dyDescent="0.3">
      <c r="A81" s="1" t="s">
        <v>11</v>
      </c>
      <c r="B81" s="1" t="s">
        <v>8</v>
      </c>
      <c r="C81" s="1" t="s">
        <v>14</v>
      </c>
      <c r="D81" s="1" t="s">
        <v>15</v>
      </c>
      <c r="E81" s="1">
        <v>2</v>
      </c>
      <c r="F81" s="1">
        <v>17.29</v>
      </c>
      <c r="G81" s="1">
        <v>2.71</v>
      </c>
      <c r="N81" s="15">
        <f t="shared" si="5"/>
        <v>1</v>
      </c>
      <c r="O81" s="12">
        <f t="shared" si="6"/>
        <v>0</v>
      </c>
      <c r="P81" s="12">
        <f t="shared" si="7"/>
        <v>0</v>
      </c>
      <c r="Q81" s="12">
        <f t="shared" si="7"/>
        <v>0</v>
      </c>
      <c r="R81" s="12">
        <f t="shared" si="7"/>
        <v>1</v>
      </c>
      <c r="S81" s="12">
        <f t="shared" si="7"/>
        <v>0</v>
      </c>
      <c r="T81" s="12">
        <f t="shared" si="8"/>
        <v>0</v>
      </c>
      <c r="U81" s="12">
        <v>2</v>
      </c>
      <c r="V81" s="12">
        <v>17.29</v>
      </c>
      <c r="W81" s="17">
        <v>2.71</v>
      </c>
    </row>
    <row r="82" spans="1:23" x14ac:dyDescent="0.3">
      <c r="A82" s="1" t="s">
        <v>11</v>
      </c>
      <c r="B82" s="1" t="s">
        <v>13</v>
      </c>
      <c r="C82" s="1" t="s">
        <v>14</v>
      </c>
      <c r="D82" s="1" t="s">
        <v>15</v>
      </c>
      <c r="E82" s="1">
        <v>2</v>
      </c>
      <c r="F82" s="1">
        <v>19.440000000000001</v>
      </c>
      <c r="G82" s="1">
        <v>3</v>
      </c>
      <c r="N82" s="15">
        <f t="shared" si="5"/>
        <v>1</v>
      </c>
      <c r="O82" s="12">
        <f t="shared" si="6"/>
        <v>1</v>
      </c>
      <c r="P82" s="12">
        <f t="shared" si="7"/>
        <v>0</v>
      </c>
      <c r="Q82" s="12">
        <f t="shared" si="7"/>
        <v>0</v>
      </c>
      <c r="R82" s="12">
        <f t="shared" si="7"/>
        <v>1</v>
      </c>
      <c r="S82" s="12">
        <f t="shared" si="7"/>
        <v>0</v>
      </c>
      <c r="T82" s="12">
        <f t="shared" si="8"/>
        <v>0</v>
      </c>
      <c r="U82" s="12">
        <v>2</v>
      </c>
      <c r="V82" s="12">
        <v>19.440000000000001</v>
      </c>
      <c r="W82" s="17">
        <v>3</v>
      </c>
    </row>
    <row r="83" spans="1:23" x14ac:dyDescent="0.3">
      <c r="A83" s="1" t="s">
        <v>11</v>
      </c>
      <c r="B83" s="1" t="s">
        <v>8</v>
      </c>
      <c r="C83" s="1" t="s">
        <v>14</v>
      </c>
      <c r="D83" s="1" t="s">
        <v>15</v>
      </c>
      <c r="E83" s="1">
        <v>2</v>
      </c>
      <c r="F83" s="1">
        <v>16.66</v>
      </c>
      <c r="G83" s="1">
        <v>3.4</v>
      </c>
      <c r="N83" s="15">
        <f t="shared" si="5"/>
        <v>1</v>
      </c>
      <c r="O83" s="12">
        <f t="shared" si="6"/>
        <v>0</v>
      </c>
      <c r="P83" s="12">
        <f t="shared" si="7"/>
        <v>0</v>
      </c>
      <c r="Q83" s="12">
        <f t="shared" si="7"/>
        <v>0</v>
      </c>
      <c r="R83" s="12">
        <f t="shared" si="7"/>
        <v>1</v>
      </c>
      <c r="S83" s="12">
        <f t="shared" si="7"/>
        <v>0</v>
      </c>
      <c r="T83" s="12">
        <f t="shared" si="8"/>
        <v>0</v>
      </c>
      <c r="U83" s="12">
        <v>2</v>
      </c>
      <c r="V83" s="12">
        <v>16.66</v>
      </c>
      <c r="W83" s="17">
        <v>3.4</v>
      </c>
    </row>
    <row r="84" spans="1:23" x14ac:dyDescent="0.3">
      <c r="A84" s="1" t="s">
        <v>7</v>
      </c>
      <c r="B84" s="1" t="s">
        <v>8</v>
      </c>
      <c r="C84" s="1" t="s">
        <v>14</v>
      </c>
      <c r="D84" s="1" t="s">
        <v>15</v>
      </c>
      <c r="E84" s="1">
        <v>1</v>
      </c>
      <c r="F84" s="1">
        <v>10.07</v>
      </c>
      <c r="G84" s="1">
        <v>1.83</v>
      </c>
      <c r="N84" s="15">
        <f t="shared" si="5"/>
        <v>0</v>
      </c>
      <c r="O84" s="12">
        <f t="shared" si="6"/>
        <v>0</v>
      </c>
      <c r="P84" s="12">
        <f t="shared" si="7"/>
        <v>0</v>
      </c>
      <c r="Q84" s="12">
        <f t="shared" si="7"/>
        <v>0</v>
      </c>
      <c r="R84" s="12">
        <f t="shared" si="7"/>
        <v>1</v>
      </c>
      <c r="S84" s="12">
        <f t="shared" si="7"/>
        <v>0</v>
      </c>
      <c r="T84" s="12">
        <f t="shared" si="8"/>
        <v>0</v>
      </c>
      <c r="U84" s="12">
        <v>1</v>
      </c>
      <c r="V84" s="12">
        <v>10.07</v>
      </c>
      <c r="W84" s="17">
        <v>1.83</v>
      </c>
    </row>
    <row r="85" spans="1:23" x14ac:dyDescent="0.3">
      <c r="A85" s="1" t="s">
        <v>11</v>
      </c>
      <c r="B85" s="1" t="s">
        <v>13</v>
      </c>
      <c r="C85" s="1" t="s">
        <v>14</v>
      </c>
      <c r="D85" s="1" t="s">
        <v>15</v>
      </c>
      <c r="E85" s="1">
        <v>2</v>
      </c>
      <c r="F85" s="1">
        <v>32.68</v>
      </c>
      <c r="G85" s="1">
        <v>5</v>
      </c>
      <c r="N85" s="15">
        <f t="shared" si="5"/>
        <v>1</v>
      </c>
      <c r="O85" s="12">
        <f t="shared" si="6"/>
        <v>1</v>
      </c>
      <c r="P85" s="12">
        <f t="shared" si="7"/>
        <v>0</v>
      </c>
      <c r="Q85" s="12">
        <f t="shared" si="7"/>
        <v>0</v>
      </c>
      <c r="R85" s="12">
        <f t="shared" si="7"/>
        <v>1</v>
      </c>
      <c r="S85" s="12">
        <f t="shared" si="7"/>
        <v>0</v>
      </c>
      <c r="T85" s="12">
        <f t="shared" si="8"/>
        <v>0</v>
      </c>
      <c r="U85" s="12">
        <v>2</v>
      </c>
      <c r="V85" s="12">
        <v>32.68</v>
      </c>
      <c r="W85" s="17">
        <v>5</v>
      </c>
    </row>
    <row r="86" spans="1:23" x14ac:dyDescent="0.3">
      <c r="A86" s="1" t="s">
        <v>11</v>
      </c>
      <c r="B86" s="1" t="s">
        <v>8</v>
      </c>
      <c r="C86" s="1" t="s">
        <v>14</v>
      </c>
      <c r="D86" s="1" t="s">
        <v>15</v>
      </c>
      <c r="E86" s="1">
        <v>2</v>
      </c>
      <c r="F86" s="1">
        <v>15.98</v>
      </c>
      <c r="G86" s="1">
        <v>2.0299999999999998</v>
      </c>
      <c r="N86" s="15">
        <f t="shared" si="5"/>
        <v>1</v>
      </c>
      <c r="O86" s="12">
        <f t="shared" si="6"/>
        <v>0</v>
      </c>
      <c r="P86" s="12">
        <f t="shared" si="7"/>
        <v>0</v>
      </c>
      <c r="Q86" s="12">
        <f t="shared" si="7"/>
        <v>0</v>
      </c>
      <c r="R86" s="12">
        <f t="shared" si="7"/>
        <v>1</v>
      </c>
      <c r="S86" s="12">
        <f t="shared" si="7"/>
        <v>0</v>
      </c>
      <c r="T86" s="12">
        <f t="shared" si="8"/>
        <v>0</v>
      </c>
      <c r="U86" s="12">
        <v>2</v>
      </c>
      <c r="V86" s="12">
        <v>15.98</v>
      </c>
      <c r="W86" s="17">
        <v>2.0299999999999998</v>
      </c>
    </row>
    <row r="87" spans="1:23" x14ac:dyDescent="0.3">
      <c r="A87" s="1" t="s">
        <v>7</v>
      </c>
      <c r="B87" s="1" t="s">
        <v>8</v>
      </c>
      <c r="C87" s="1" t="s">
        <v>14</v>
      </c>
      <c r="D87" s="1" t="s">
        <v>15</v>
      </c>
      <c r="E87" s="1">
        <v>4</v>
      </c>
      <c r="F87" s="1">
        <v>34.83</v>
      </c>
      <c r="G87" s="1">
        <v>5.17</v>
      </c>
      <c r="N87" s="15">
        <f t="shared" si="5"/>
        <v>0</v>
      </c>
      <c r="O87" s="12">
        <f t="shared" si="6"/>
        <v>0</v>
      </c>
      <c r="P87" s="12">
        <f t="shared" si="7"/>
        <v>0</v>
      </c>
      <c r="Q87" s="12">
        <f t="shared" si="7"/>
        <v>0</v>
      </c>
      <c r="R87" s="12">
        <f t="shared" si="7"/>
        <v>1</v>
      </c>
      <c r="S87" s="12">
        <f t="shared" si="7"/>
        <v>0</v>
      </c>
      <c r="T87" s="12">
        <f t="shared" si="8"/>
        <v>0</v>
      </c>
      <c r="U87" s="12">
        <v>4</v>
      </c>
      <c r="V87" s="12">
        <v>34.83</v>
      </c>
      <c r="W87" s="17">
        <v>5.17</v>
      </c>
    </row>
    <row r="88" spans="1:23" x14ac:dyDescent="0.3">
      <c r="A88" s="1" t="s">
        <v>11</v>
      </c>
      <c r="B88" s="1" t="s">
        <v>8</v>
      </c>
      <c r="C88" s="1" t="s">
        <v>14</v>
      </c>
      <c r="D88" s="1" t="s">
        <v>15</v>
      </c>
      <c r="E88" s="1">
        <v>2</v>
      </c>
      <c r="F88" s="1">
        <v>13.03</v>
      </c>
      <c r="G88" s="1">
        <v>2</v>
      </c>
      <c r="N88" s="15">
        <f t="shared" si="5"/>
        <v>1</v>
      </c>
      <c r="O88" s="12">
        <f t="shared" si="6"/>
        <v>0</v>
      </c>
      <c r="P88" s="12">
        <f t="shared" si="7"/>
        <v>0</v>
      </c>
      <c r="Q88" s="12">
        <f t="shared" si="7"/>
        <v>0</v>
      </c>
      <c r="R88" s="12">
        <f t="shared" si="7"/>
        <v>1</v>
      </c>
      <c r="S88" s="12">
        <f t="shared" si="7"/>
        <v>0</v>
      </c>
      <c r="T88" s="12">
        <f t="shared" si="8"/>
        <v>0</v>
      </c>
      <c r="U88" s="12">
        <v>2</v>
      </c>
      <c r="V88" s="12">
        <v>13.03</v>
      </c>
      <c r="W88" s="17">
        <v>2</v>
      </c>
    </row>
    <row r="89" spans="1:23" x14ac:dyDescent="0.3">
      <c r="A89" s="1" t="s">
        <v>11</v>
      </c>
      <c r="B89" s="1" t="s">
        <v>8</v>
      </c>
      <c r="C89" s="1" t="s">
        <v>14</v>
      </c>
      <c r="D89" s="1" t="s">
        <v>15</v>
      </c>
      <c r="E89" s="1">
        <v>2</v>
      </c>
      <c r="F89" s="1">
        <v>18.28</v>
      </c>
      <c r="G89" s="1">
        <v>4</v>
      </c>
      <c r="N89" s="15">
        <f t="shared" si="5"/>
        <v>1</v>
      </c>
      <c r="O89" s="12">
        <f t="shared" si="6"/>
        <v>0</v>
      </c>
      <c r="P89" s="12">
        <f t="shared" si="7"/>
        <v>0</v>
      </c>
      <c r="Q89" s="12">
        <f t="shared" si="7"/>
        <v>0</v>
      </c>
      <c r="R89" s="12">
        <f t="shared" si="7"/>
        <v>1</v>
      </c>
      <c r="S89" s="12">
        <f t="shared" si="7"/>
        <v>0</v>
      </c>
      <c r="T89" s="12">
        <f t="shared" si="8"/>
        <v>0</v>
      </c>
      <c r="U89" s="12">
        <v>2</v>
      </c>
      <c r="V89" s="12">
        <v>18.28</v>
      </c>
      <c r="W89" s="17">
        <v>4</v>
      </c>
    </row>
    <row r="90" spans="1:23" x14ac:dyDescent="0.3">
      <c r="A90" s="1" t="s">
        <v>11</v>
      </c>
      <c r="B90" s="1" t="s">
        <v>8</v>
      </c>
      <c r="C90" s="1" t="s">
        <v>14</v>
      </c>
      <c r="D90" s="1" t="s">
        <v>15</v>
      </c>
      <c r="E90" s="1">
        <v>2</v>
      </c>
      <c r="F90" s="1">
        <v>24.71</v>
      </c>
      <c r="G90" s="1">
        <v>5.85</v>
      </c>
      <c r="N90" s="15">
        <f t="shared" si="5"/>
        <v>1</v>
      </c>
      <c r="O90" s="12">
        <f t="shared" si="6"/>
        <v>0</v>
      </c>
      <c r="P90" s="12">
        <f t="shared" si="7"/>
        <v>0</v>
      </c>
      <c r="Q90" s="12">
        <f t="shared" si="7"/>
        <v>0</v>
      </c>
      <c r="R90" s="12">
        <f t="shared" si="7"/>
        <v>1</v>
      </c>
      <c r="S90" s="12">
        <f t="shared" si="7"/>
        <v>0</v>
      </c>
      <c r="T90" s="12">
        <f t="shared" si="8"/>
        <v>0</v>
      </c>
      <c r="U90" s="12">
        <v>2</v>
      </c>
      <c r="V90" s="12">
        <v>24.71</v>
      </c>
      <c r="W90" s="17">
        <v>5.85</v>
      </c>
    </row>
    <row r="91" spans="1:23" x14ac:dyDescent="0.3">
      <c r="A91" s="1" t="s">
        <v>11</v>
      </c>
      <c r="B91" s="1" t="s">
        <v>8</v>
      </c>
      <c r="C91" s="1" t="s">
        <v>14</v>
      </c>
      <c r="D91" s="1" t="s">
        <v>15</v>
      </c>
      <c r="E91" s="1">
        <v>2</v>
      </c>
      <c r="F91" s="1">
        <v>21.16</v>
      </c>
      <c r="G91" s="1">
        <v>3</v>
      </c>
      <c r="N91" s="15">
        <f t="shared" si="5"/>
        <v>1</v>
      </c>
      <c r="O91" s="12">
        <f t="shared" si="6"/>
        <v>0</v>
      </c>
      <c r="P91" s="12">
        <f t="shared" si="7"/>
        <v>0</v>
      </c>
      <c r="Q91" s="12">
        <f t="shared" si="7"/>
        <v>0</v>
      </c>
      <c r="R91" s="12">
        <f t="shared" si="7"/>
        <v>1</v>
      </c>
      <c r="S91" s="12">
        <f t="shared" si="7"/>
        <v>0</v>
      </c>
      <c r="T91" s="12">
        <f t="shared" si="8"/>
        <v>0</v>
      </c>
      <c r="U91" s="12">
        <v>2</v>
      </c>
      <c r="V91" s="12">
        <v>21.16</v>
      </c>
      <c r="W91" s="17">
        <v>3</v>
      </c>
    </row>
    <row r="92" spans="1:23" x14ac:dyDescent="0.3">
      <c r="A92" s="1" t="s">
        <v>11</v>
      </c>
      <c r="B92" s="1" t="s">
        <v>13</v>
      </c>
      <c r="C92" s="1" t="s">
        <v>16</v>
      </c>
      <c r="D92" s="1" t="s">
        <v>10</v>
      </c>
      <c r="E92" s="1">
        <v>2</v>
      </c>
      <c r="F92" s="1">
        <v>28.97</v>
      </c>
      <c r="G92" s="1">
        <v>3</v>
      </c>
      <c r="N92" s="15">
        <f t="shared" si="5"/>
        <v>1</v>
      </c>
      <c r="O92" s="12">
        <f t="shared" si="6"/>
        <v>1</v>
      </c>
      <c r="P92" s="12">
        <f t="shared" si="7"/>
        <v>0</v>
      </c>
      <c r="Q92" s="12">
        <f t="shared" si="7"/>
        <v>0</v>
      </c>
      <c r="R92" s="12">
        <f t="shared" si="7"/>
        <v>0</v>
      </c>
      <c r="S92" s="12">
        <f t="shared" si="7"/>
        <v>1</v>
      </c>
      <c r="T92" s="12">
        <f t="shared" si="8"/>
        <v>1</v>
      </c>
      <c r="U92" s="12">
        <v>2</v>
      </c>
      <c r="V92" s="12">
        <v>28.97</v>
      </c>
      <c r="W92" s="17">
        <v>3</v>
      </c>
    </row>
    <row r="93" spans="1:23" x14ac:dyDescent="0.3">
      <c r="A93" s="1" t="s">
        <v>11</v>
      </c>
      <c r="B93" s="1" t="s">
        <v>8</v>
      </c>
      <c r="C93" s="1" t="s">
        <v>16</v>
      </c>
      <c r="D93" s="1" t="s">
        <v>10</v>
      </c>
      <c r="E93" s="1">
        <v>2</v>
      </c>
      <c r="F93" s="1">
        <v>22.49</v>
      </c>
      <c r="G93" s="1">
        <v>3.5</v>
      </c>
      <c r="N93" s="15">
        <f t="shared" si="5"/>
        <v>1</v>
      </c>
      <c r="O93" s="12">
        <f t="shared" si="6"/>
        <v>0</v>
      </c>
      <c r="P93" s="12">
        <f t="shared" si="7"/>
        <v>0</v>
      </c>
      <c r="Q93" s="12">
        <f t="shared" si="7"/>
        <v>0</v>
      </c>
      <c r="R93" s="12">
        <f t="shared" si="7"/>
        <v>0</v>
      </c>
      <c r="S93" s="12">
        <f t="shared" si="7"/>
        <v>1</v>
      </c>
      <c r="T93" s="12">
        <f t="shared" si="8"/>
        <v>1</v>
      </c>
      <c r="U93" s="12">
        <v>2</v>
      </c>
      <c r="V93" s="12">
        <v>22.49</v>
      </c>
      <c r="W93" s="17">
        <v>3.5</v>
      </c>
    </row>
    <row r="94" spans="1:23" x14ac:dyDescent="0.3">
      <c r="A94" s="1" t="s">
        <v>7</v>
      </c>
      <c r="B94" s="1" t="s">
        <v>13</v>
      </c>
      <c r="C94" s="1" t="s">
        <v>16</v>
      </c>
      <c r="D94" s="1" t="s">
        <v>10</v>
      </c>
      <c r="E94" s="1">
        <v>2</v>
      </c>
      <c r="F94" s="1">
        <v>5.75</v>
      </c>
      <c r="G94" s="1">
        <v>1</v>
      </c>
      <c r="N94" s="15">
        <f t="shared" si="5"/>
        <v>0</v>
      </c>
      <c r="O94" s="12">
        <f t="shared" si="6"/>
        <v>1</v>
      </c>
      <c r="P94" s="12">
        <f t="shared" si="7"/>
        <v>0</v>
      </c>
      <c r="Q94" s="12">
        <f t="shared" si="7"/>
        <v>0</v>
      </c>
      <c r="R94" s="12">
        <f t="shared" si="7"/>
        <v>0</v>
      </c>
      <c r="S94" s="12">
        <f t="shared" si="7"/>
        <v>1</v>
      </c>
      <c r="T94" s="12">
        <f t="shared" si="8"/>
        <v>1</v>
      </c>
      <c r="U94" s="12">
        <v>2</v>
      </c>
      <c r="V94" s="12">
        <v>5.75</v>
      </c>
      <c r="W94" s="17">
        <v>1</v>
      </c>
    </row>
    <row r="95" spans="1:23" x14ac:dyDescent="0.3">
      <c r="A95" s="1" t="s">
        <v>7</v>
      </c>
      <c r="B95" s="1" t="s">
        <v>13</v>
      </c>
      <c r="C95" s="1" t="s">
        <v>16</v>
      </c>
      <c r="D95" s="1" t="s">
        <v>10</v>
      </c>
      <c r="E95" s="1">
        <v>2</v>
      </c>
      <c r="F95" s="1">
        <v>16.32</v>
      </c>
      <c r="G95" s="1">
        <v>4.3</v>
      </c>
      <c r="N95" s="15">
        <f t="shared" si="5"/>
        <v>0</v>
      </c>
      <c r="O95" s="12">
        <f t="shared" si="6"/>
        <v>1</v>
      </c>
      <c r="P95" s="12">
        <f t="shared" si="7"/>
        <v>0</v>
      </c>
      <c r="Q95" s="12">
        <f t="shared" si="7"/>
        <v>0</v>
      </c>
      <c r="R95" s="12">
        <f t="shared" si="7"/>
        <v>0</v>
      </c>
      <c r="S95" s="12">
        <f t="shared" si="7"/>
        <v>1</v>
      </c>
      <c r="T95" s="12">
        <f t="shared" si="8"/>
        <v>1</v>
      </c>
      <c r="U95" s="12">
        <v>2</v>
      </c>
      <c r="V95" s="12">
        <v>16.32</v>
      </c>
      <c r="W95" s="17">
        <v>4.3</v>
      </c>
    </row>
    <row r="96" spans="1:23" x14ac:dyDescent="0.3">
      <c r="A96" s="1" t="s">
        <v>7</v>
      </c>
      <c r="B96" s="1" t="s">
        <v>8</v>
      </c>
      <c r="C96" s="1" t="s">
        <v>16</v>
      </c>
      <c r="D96" s="1" t="s">
        <v>10</v>
      </c>
      <c r="E96" s="1">
        <v>2</v>
      </c>
      <c r="F96" s="1">
        <v>22.75</v>
      </c>
      <c r="G96" s="1">
        <v>3.25</v>
      </c>
      <c r="N96" s="15">
        <f t="shared" si="5"/>
        <v>0</v>
      </c>
      <c r="O96" s="12">
        <f t="shared" si="6"/>
        <v>0</v>
      </c>
      <c r="P96" s="12">
        <f t="shared" si="7"/>
        <v>0</v>
      </c>
      <c r="Q96" s="12">
        <f t="shared" si="7"/>
        <v>0</v>
      </c>
      <c r="R96" s="12">
        <f t="shared" si="7"/>
        <v>0</v>
      </c>
      <c r="S96" s="12">
        <f t="shared" si="7"/>
        <v>1</v>
      </c>
      <c r="T96" s="12">
        <f t="shared" si="8"/>
        <v>1</v>
      </c>
      <c r="U96" s="12">
        <v>2</v>
      </c>
      <c r="V96" s="12">
        <v>22.75</v>
      </c>
      <c r="W96" s="17">
        <v>3.25</v>
      </c>
    </row>
    <row r="97" spans="1:23" x14ac:dyDescent="0.3">
      <c r="A97" s="1" t="s">
        <v>11</v>
      </c>
      <c r="B97" s="1" t="s">
        <v>13</v>
      </c>
      <c r="C97" s="1" t="s">
        <v>16</v>
      </c>
      <c r="D97" s="1" t="s">
        <v>10</v>
      </c>
      <c r="E97" s="1">
        <v>4</v>
      </c>
      <c r="F97" s="1">
        <v>40.17</v>
      </c>
      <c r="G97" s="1">
        <v>4.7300000000000004</v>
      </c>
      <c r="N97" s="15">
        <f t="shared" si="5"/>
        <v>1</v>
      </c>
      <c r="O97" s="12">
        <f t="shared" si="6"/>
        <v>1</v>
      </c>
      <c r="P97" s="12">
        <f t="shared" si="7"/>
        <v>0</v>
      </c>
      <c r="Q97" s="12">
        <f t="shared" si="7"/>
        <v>0</v>
      </c>
      <c r="R97" s="12">
        <f t="shared" si="7"/>
        <v>0</v>
      </c>
      <c r="S97" s="12">
        <f t="shared" si="7"/>
        <v>1</v>
      </c>
      <c r="T97" s="12">
        <f t="shared" si="8"/>
        <v>1</v>
      </c>
      <c r="U97" s="12">
        <v>4</v>
      </c>
      <c r="V97" s="12">
        <v>40.17</v>
      </c>
      <c r="W97" s="17">
        <v>4.7300000000000004</v>
      </c>
    </row>
    <row r="98" spans="1:23" x14ac:dyDescent="0.3">
      <c r="A98" s="1" t="s">
        <v>11</v>
      </c>
      <c r="B98" s="1" t="s">
        <v>13</v>
      </c>
      <c r="C98" s="1" t="s">
        <v>16</v>
      </c>
      <c r="D98" s="1" t="s">
        <v>10</v>
      </c>
      <c r="E98" s="1">
        <v>2</v>
      </c>
      <c r="F98" s="1">
        <v>27.28</v>
      </c>
      <c r="G98" s="1">
        <v>4</v>
      </c>
      <c r="N98" s="15">
        <f t="shared" si="5"/>
        <v>1</v>
      </c>
      <c r="O98" s="12">
        <f t="shared" si="6"/>
        <v>1</v>
      </c>
      <c r="P98" s="12">
        <f t="shared" si="7"/>
        <v>0</v>
      </c>
      <c r="Q98" s="12">
        <f t="shared" si="7"/>
        <v>0</v>
      </c>
      <c r="R98" s="12">
        <f t="shared" si="7"/>
        <v>0</v>
      </c>
      <c r="S98" s="12">
        <f t="shared" si="7"/>
        <v>1</v>
      </c>
      <c r="T98" s="12">
        <f t="shared" si="8"/>
        <v>1</v>
      </c>
      <c r="U98" s="12">
        <v>2</v>
      </c>
      <c r="V98" s="12">
        <v>27.28</v>
      </c>
      <c r="W98" s="17">
        <v>4</v>
      </c>
    </row>
    <row r="99" spans="1:23" x14ac:dyDescent="0.3">
      <c r="A99" s="1" t="s">
        <v>11</v>
      </c>
      <c r="B99" s="1" t="s">
        <v>13</v>
      </c>
      <c r="C99" s="1" t="s">
        <v>16</v>
      </c>
      <c r="D99" s="1" t="s">
        <v>10</v>
      </c>
      <c r="E99" s="1">
        <v>2</v>
      </c>
      <c r="F99" s="1">
        <v>12.03</v>
      </c>
      <c r="G99" s="1">
        <v>1.5</v>
      </c>
      <c r="N99" s="15">
        <f t="shared" si="5"/>
        <v>1</v>
      </c>
      <c r="O99" s="12">
        <f t="shared" si="6"/>
        <v>1</v>
      </c>
      <c r="P99" s="12">
        <f t="shared" ref="P99:S130" si="9">+IF($C99=P$1,1,0)</f>
        <v>0</v>
      </c>
      <c r="Q99" s="12">
        <f t="shared" si="9"/>
        <v>0</v>
      </c>
      <c r="R99" s="12">
        <f t="shared" si="9"/>
        <v>0</v>
      </c>
      <c r="S99" s="12">
        <f t="shared" si="9"/>
        <v>1</v>
      </c>
      <c r="T99" s="12">
        <f t="shared" si="8"/>
        <v>1</v>
      </c>
      <c r="U99" s="12">
        <v>2</v>
      </c>
      <c r="V99" s="12">
        <v>12.03</v>
      </c>
      <c r="W99" s="17">
        <v>1.5</v>
      </c>
    </row>
    <row r="100" spans="1:23" x14ac:dyDescent="0.3">
      <c r="A100" s="1" t="s">
        <v>11</v>
      </c>
      <c r="B100" s="1" t="s">
        <v>13</v>
      </c>
      <c r="C100" s="1" t="s">
        <v>16</v>
      </c>
      <c r="D100" s="1" t="s">
        <v>10</v>
      </c>
      <c r="E100" s="1">
        <v>2</v>
      </c>
      <c r="F100" s="1">
        <v>21.01</v>
      </c>
      <c r="G100" s="1">
        <v>3</v>
      </c>
      <c r="N100" s="15">
        <f t="shared" si="5"/>
        <v>1</v>
      </c>
      <c r="O100" s="12">
        <f t="shared" si="6"/>
        <v>1</v>
      </c>
      <c r="P100" s="12">
        <f t="shared" si="9"/>
        <v>0</v>
      </c>
      <c r="Q100" s="12">
        <f t="shared" si="9"/>
        <v>0</v>
      </c>
      <c r="R100" s="12">
        <f t="shared" si="9"/>
        <v>0</v>
      </c>
      <c r="S100" s="12">
        <f t="shared" si="9"/>
        <v>1</v>
      </c>
      <c r="T100" s="12">
        <f t="shared" si="8"/>
        <v>1</v>
      </c>
      <c r="U100" s="12">
        <v>2</v>
      </c>
      <c r="V100" s="12">
        <v>21.01</v>
      </c>
      <c r="W100" s="17">
        <v>3</v>
      </c>
    </row>
    <row r="101" spans="1:23" x14ac:dyDescent="0.3">
      <c r="A101" s="1" t="s">
        <v>11</v>
      </c>
      <c r="B101" s="1" t="s">
        <v>8</v>
      </c>
      <c r="C101" s="1" t="s">
        <v>16</v>
      </c>
      <c r="D101" s="1" t="s">
        <v>10</v>
      </c>
      <c r="E101" s="1">
        <v>2</v>
      </c>
      <c r="F101" s="1">
        <v>12.46</v>
      </c>
      <c r="G101" s="1">
        <v>1.5</v>
      </c>
      <c r="N101" s="15">
        <f t="shared" si="5"/>
        <v>1</v>
      </c>
      <c r="O101" s="12">
        <f t="shared" si="6"/>
        <v>0</v>
      </c>
      <c r="P101" s="12">
        <f t="shared" si="9"/>
        <v>0</v>
      </c>
      <c r="Q101" s="12">
        <f t="shared" si="9"/>
        <v>0</v>
      </c>
      <c r="R101" s="12">
        <f t="shared" si="9"/>
        <v>0</v>
      </c>
      <c r="S101" s="12">
        <f t="shared" si="9"/>
        <v>1</v>
      </c>
      <c r="T101" s="12">
        <f t="shared" si="8"/>
        <v>1</v>
      </c>
      <c r="U101" s="12">
        <v>2</v>
      </c>
      <c r="V101" s="12">
        <v>12.46</v>
      </c>
      <c r="W101" s="17">
        <v>1.5</v>
      </c>
    </row>
    <row r="102" spans="1:23" x14ac:dyDescent="0.3">
      <c r="A102" s="1" t="s">
        <v>7</v>
      </c>
      <c r="B102" s="1" t="s">
        <v>13</v>
      </c>
      <c r="C102" s="1" t="s">
        <v>16</v>
      </c>
      <c r="D102" s="1" t="s">
        <v>10</v>
      </c>
      <c r="E102" s="1">
        <v>2</v>
      </c>
      <c r="F102" s="1">
        <v>11.35</v>
      </c>
      <c r="G102" s="1">
        <v>2.5</v>
      </c>
      <c r="N102" s="15">
        <f t="shared" si="5"/>
        <v>0</v>
      </c>
      <c r="O102" s="12">
        <f t="shared" si="6"/>
        <v>1</v>
      </c>
      <c r="P102" s="12">
        <f t="shared" si="9"/>
        <v>0</v>
      </c>
      <c r="Q102" s="12">
        <f t="shared" si="9"/>
        <v>0</v>
      </c>
      <c r="R102" s="12">
        <f t="shared" si="9"/>
        <v>0</v>
      </c>
      <c r="S102" s="12">
        <f t="shared" si="9"/>
        <v>1</v>
      </c>
      <c r="T102" s="12">
        <f t="shared" si="8"/>
        <v>1</v>
      </c>
      <c r="U102" s="12">
        <v>2</v>
      </c>
      <c r="V102" s="12">
        <v>11.35</v>
      </c>
      <c r="W102" s="17">
        <v>2.5</v>
      </c>
    </row>
    <row r="103" spans="1:23" x14ac:dyDescent="0.3">
      <c r="A103" s="1" t="s">
        <v>7</v>
      </c>
      <c r="B103" s="1" t="s">
        <v>13</v>
      </c>
      <c r="C103" s="1" t="s">
        <v>16</v>
      </c>
      <c r="D103" s="1" t="s">
        <v>10</v>
      </c>
      <c r="E103" s="1">
        <v>2</v>
      </c>
      <c r="F103" s="1">
        <v>15.38</v>
      </c>
      <c r="G103" s="1">
        <v>3</v>
      </c>
      <c r="N103" s="15">
        <f t="shared" si="5"/>
        <v>0</v>
      </c>
      <c r="O103" s="12">
        <f t="shared" si="6"/>
        <v>1</v>
      </c>
      <c r="P103" s="12">
        <f t="shared" si="9"/>
        <v>0</v>
      </c>
      <c r="Q103" s="12">
        <f t="shared" si="9"/>
        <v>0</v>
      </c>
      <c r="R103" s="12">
        <f t="shared" si="9"/>
        <v>0</v>
      </c>
      <c r="S103" s="12">
        <f t="shared" si="9"/>
        <v>1</v>
      </c>
      <c r="T103" s="12">
        <f t="shared" si="8"/>
        <v>1</v>
      </c>
      <c r="U103" s="12">
        <v>2</v>
      </c>
      <c r="V103" s="12">
        <v>15.38</v>
      </c>
      <c r="W103" s="17">
        <v>3</v>
      </c>
    </row>
    <row r="104" spans="1:23" x14ac:dyDescent="0.3">
      <c r="A104" s="1" t="s">
        <v>7</v>
      </c>
      <c r="B104" s="1" t="s">
        <v>13</v>
      </c>
      <c r="C104" s="1" t="s">
        <v>12</v>
      </c>
      <c r="D104" s="1" t="s">
        <v>10</v>
      </c>
      <c r="E104" s="1">
        <v>3</v>
      </c>
      <c r="F104" s="1">
        <v>44.3</v>
      </c>
      <c r="G104" s="1">
        <v>2.5</v>
      </c>
      <c r="N104" s="15">
        <f t="shared" si="5"/>
        <v>0</v>
      </c>
      <c r="O104" s="12">
        <f t="shared" si="6"/>
        <v>1</v>
      </c>
      <c r="P104" s="12">
        <f t="shared" si="9"/>
        <v>0</v>
      </c>
      <c r="Q104" s="12">
        <f t="shared" si="9"/>
        <v>1</v>
      </c>
      <c r="R104" s="12">
        <f t="shared" si="9"/>
        <v>0</v>
      </c>
      <c r="S104" s="12">
        <f t="shared" si="9"/>
        <v>0</v>
      </c>
      <c r="T104" s="12">
        <f t="shared" si="8"/>
        <v>1</v>
      </c>
      <c r="U104" s="12">
        <v>3</v>
      </c>
      <c r="V104" s="12">
        <v>44.3</v>
      </c>
      <c r="W104" s="17">
        <v>2.5</v>
      </c>
    </row>
    <row r="105" spans="1:23" x14ac:dyDescent="0.3">
      <c r="A105" s="1" t="s">
        <v>7</v>
      </c>
      <c r="B105" s="1" t="s">
        <v>13</v>
      </c>
      <c r="C105" s="1" t="s">
        <v>12</v>
      </c>
      <c r="D105" s="1" t="s">
        <v>10</v>
      </c>
      <c r="E105" s="1">
        <v>2</v>
      </c>
      <c r="F105" s="1">
        <v>22.42</v>
      </c>
      <c r="G105" s="1">
        <v>3.48</v>
      </c>
      <c r="N105" s="15">
        <f t="shared" si="5"/>
        <v>0</v>
      </c>
      <c r="O105" s="12">
        <f t="shared" si="6"/>
        <v>1</v>
      </c>
      <c r="P105" s="12">
        <f t="shared" si="9"/>
        <v>0</v>
      </c>
      <c r="Q105" s="12">
        <f t="shared" si="9"/>
        <v>1</v>
      </c>
      <c r="R105" s="12">
        <f t="shared" si="9"/>
        <v>0</v>
      </c>
      <c r="S105" s="12">
        <f t="shared" si="9"/>
        <v>0</v>
      </c>
      <c r="T105" s="12">
        <f t="shared" si="8"/>
        <v>1</v>
      </c>
      <c r="U105" s="12">
        <v>2</v>
      </c>
      <c r="V105" s="12">
        <v>22.42</v>
      </c>
      <c r="W105" s="17">
        <v>3.48</v>
      </c>
    </row>
    <row r="106" spans="1:23" x14ac:dyDescent="0.3">
      <c r="A106" s="1" t="s">
        <v>7</v>
      </c>
      <c r="B106" s="1" t="s">
        <v>8</v>
      </c>
      <c r="C106" s="1" t="s">
        <v>12</v>
      </c>
      <c r="D106" s="1" t="s">
        <v>10</v>
      </c>
      <c r="E106" s="1">
        <v>2</v>
      </c>
      <c r="F106" s="1">
        <v>20.92</v>
      </c>
      <c r="G106" s="1">
        <v>4.08</v>
      </c>
      <c r="N106" s="15">
        <f t="shared" si="5"/>
        <v>0</v>
      </c>
      <c r="O106" s="12">
        <f t="shared" si="6"/>
        <v>0</v>
      </c>
      <c r="P106" s="12">
        <f t="shared" si="9"/>
        <v>0</v>
      </c>
      <c r="Q106" s="12">
        <f t="shared" si="9"/>
        <v>1</v>
      </c>
      <c r="R106" s="12">
        <f t="shared" si="9"/>
        <v>0</v>
      </c>
      <c r="S106" s="12">
        <f t="shared" si="9"/>
        <v>0</v>
      </c>
      <c r="T106" s="12">
        <f t="shared" si="8"/>
        <v>1</v>
      </c>
      <c r="U106" s="12">
        <v>2</v>
      </c>
      <c r="V106" s="12">
        <v>20.92</v>
      </c>
      <c r="W106" s="17">
        <v>4.08</v>
      </c>
    </row>
    <row r="107" spans="1:23" x14ac:dyDescent="0.3">
      <c r="A107" s="1" t="s">
        <v>11</v>
      </c>
      <c r="B107" s="1" t="s">
        <v>13</v>
      </c>
      <c r="C107" s="1" t="s">
        <v>12</v>
      </c>
      <c r="D107" s="1" t="s">
        <v>10</v>
      </c>
      <c r="E107" s="1">
        <v>2</v>
      </c>
      <c r="F107" s="1">
        <v>15.36</v>
      </c>
      <c r="G107" s="1">
        <v>1.64</v>
      </c>
      <c r="N107" s="15">
        <f t="shared" si="5"/>
        <v>1</v>
      </c>
      <c r="O107" s="12">
        <f t="shared" si="6"/>
        <v>1</v>
      </c>
      <c r="P107" s="12">
        <f t="shared" si="9"/>
        <v>0</v>
      </c>
      <c r="Q107" s="12">
        <f t="shared" si="9"/>
        <v>1</v>
      </c>
      <c r="R107" s="12">
        <f t="shared" si="9"/>
        <v>0</v>
      </c>
      <c r="S107" s="12">
        <f t="shared" si="9"/>
        <v>0</v>
      </c>
      <c r="T107" s="12">
        <f t="shared" si="8"/>
        <v>1</v>
      </c>
      <c r="U107" s="12">
        <v>2</v>
      </c>
      <c r="V107" s="12">
        <v>15.36</v>
      </c>
      <c r="W107" s="17">
        <v>1.64</v>
      </c>
    </row>
    <row r="108" spans="1:23" x14ac:dyDescent="0.3">
      <c r="A108" s="1" t="s">
        <v>11</v>
      </c>
      <c r="B108" s="1" t="s">
        <v>13</v>
      </c>
      <c r="C108" s="1" t="s">
        <v>12</v>
      </c>
      <c r="D108" s="1" t="s">
        <v>10</v>
      </c>
      <c r="E108" s="1">
        <v>2</v>
      </c>
      <c r="F108" s="1">
        <v>20.49</v>
      </c>
      <c r="G108" s="1">
        <v>4.0599999999999996</v>
      </c>
      <c r="N108" s="15">
        <f t="shared" si="5"/>
        <v>1</v>
      </c>
      <c r="O108" s="12">
        <f t="shared" si="6"/>
        <v>1</v>
      </c>
      <c r="P108" s="12">
        <f t="shared" si="9"/>
        <v>0</v>
      </c>
      <c r="Q108" s="12">
        <f t="shared" si="9"/>
        <v>1</v>
      </c>
      <c r="R108" s="12">
        <f t="shared" si="9"/>
        <v>0</v>
      </c>
      <c r="S108" s="12">
        <f t="shared" si="9"/>
        <v>0</v>
      </c>
      <c r="T108" s="12">
        <f t="shared" si="8"/>
        <v>1</v>
      </c>
      <c r="U108" s="12">
        <v>2</v>
      </c>
      <c r="V108" s="12">
        <v>20.49</v>
      </c>
      <c r="W108" s="17">
        <v>4.0599999999999996</v>
      </c>
    </row>
    <row r="109" spans="1:23" x14ac:dyDescent="0.3">
      <c r="A109" s="1" t="s">
        <v>11</v>
      </c>
      <c r="B109" s="1" t="s">
        <v>13</v>
      </c>
      <c r="C109" s="1" t="s">
        <v>12</v>
      </c>
      <c r="D109" s="1" t="s">
        <v>10</v>
      </c>
      <c r="E109" s="1">
        <v>2</v>
      </c>
      <c r="F109" s="1">
        <v>25.21</v>
      </c>
      <c r="G109" s="1">
        <v>4.29</v>
      </c>
      <c r="N109" s="15">
        <f t="shared" si="5"/>
        <v>1</v>
      </c>
      <c r="O109" s="12">
        <f t="shared" si="6"/>
        <v>1</v>
      </c>
      <c r="P109" s="12">
        <f t="shared" si="9"/>
        <v>0</v>
      </c>
      <c r="Q109" s="12">
        <f t="shared" si="9"/>
        <v>1</v>
      </c>
      <c r="R109" s="12">
        <f t="shared" si="9"/>
        <v>0</v>
      </c>
      <c r="S109" s="12">
        <f t="shared" si="9"/>
        <v>0</v>
      </c>
      <c r="T109" s="12">
        <f t="shared" si="8"/>
        <v>1</v>
      </c>
      <c r="U109" s="12">
        <v>2</v>
      </c>
      <c r="V109" s="12">
        <v>25.21</v>
      </c>
      <c r="W109" s="17">
        <v>4.29</v>
      </c>
    </row>
    <row r="110" spans="1:23" x14ac:dyDescent="0.3">
      <c r="A110" s="1" t="s">
        <v>11</v>
      </c>
      <c r="B110" s="1" t="s">
        <v>8</v>
      </c>
      <c r="C110" s="1" t="s">
        <v>12</v>
      </c>
      <c r="D110" s="1" t="s">
        <v>10</v>
      </c>
      <c r="E110" s="1">
        <v>2</v>
      </c>
      <c r="F110" s="1">
        <v>18.239999999999998</v>
      </c>
      <c r="G110" s="1">
        <v>3.76</v>
      </c>
      <c r="N110" s="15">
        <f t="shared" si="5"/>
        <v>1</v>
      </c>
      <c r="O110" s="12">
        <f t="shared" si="6"/>
        <v>0</v>
      </c>
      <c r="P110" s="12">
        <f t="shared" si="9"/>
        <v>0</v>
      </c>
      <c r="Q110" s="12">
        <f t="shared" si="9"/>
        <v>1</v>
      </c>
      <c r="R110" s="12">
        <f t="shared" si="9"/>
        <v>0</v>
      </c>
      <c r="S110" s="12">
        <f t="shared" si="9"/>
        <v>0</v>
      </c>
      <c r="T110" s="12">
        <f t="shared" si="8"/>
        <v>1</v>
      </c>
      <c r="U110" s="12">
        <v>2</v>
      </c>
      <c r="V110" s="12">
        <v>18.239999999999998</v>
      </c>
      <c r="W110" s="17">
        <v>3.76</v>
      </c>
    </row>
    <row r="111" spans="1:23" x14ac:dyDescent="0.3">
      <c r="A111" s="1" t="s">
        <v>7</v>
      </c>
      <c r="B111" s="1" t="s">
        <v>13</v>
      </c>
      <c r="C111" s="1" t="s">
        <v>12</v>
      </c>
      <c r="D111" s="1" t="s">
        <v>10</v>
      </c>
      <c r="E111" s="1">
        <v>2</v>
      </c>
      <c r="F111" s="1">
        <v>14.31</v>
      </c>
      <c r="G111" s="1">
        <v>4</v>
      </c>
      <c r="N111" s="15">
        <f t="shared" si="5"/>
        <v>0</v>
      </c>
      <c r="O111" s="12">
        <f t="shared" si="6"/>
        <v>1</v>
      </c>
      <c r="P111" s="12">
        <f t="shared" si="9"/>
        <v>0</v>
      </c>
      <c r="Q111" s="12">
        <f t="shared" si="9"/>
        <v>1</v>
      </c>
      <c r="R111" s="12">
        <f t="shared" si="9"/>
        <v>0</v>
      </c>
      <c r="S111" s="12">
        <f t="shared" si="9"/>
        <v>0</v>
      </c>
      <c r="T111" s="12">
        <f t="shared" si="8"/>
        <v>1</v>
      </c>
      <c r="U111" s="12">
        <v>2</v>
      </c>
      <c r="V111" s="12">
        <v>14.31</v>
      </c>
      <c r="W111" s="17">
        <v>4</v>
      </c>
    </row>
    <row r="112" spans="1:23" x14ac:dyDescent="0.3">
      <c r="A112" s="1" t="s">
        <v>11</v>
      </c>
      <c r="B112" s="1" t="s">
        <v>8</v>
      </c>
      <c r="C112" s="1" t="s">
        <v>12</v>
      </c>
      <c r="D112" s="1" t="s">
        <v>10</v>
      </c>
      <c r="E112" s="1">
        <v>2</v>
      </c>
      <c r="F112" s="1">
        <v>14</v>
      </c>
      <c r="G112" s="1">
        <v>3</v>
      </c>
      <c r="N112" s="15">
        <f t="shared" si="5"/>
        <v>1</v>
      </c>
      <c r="O112" s="12">
        <f t="shared" si="6"/>
        <v>0</v>
      </c>
      <c r="P112" s="12">
        <f t="shared" si="9"/>
        <v>0</v>
      </c>
      <c r="Q112" s="12">
        <f t="shared" si="9"/>
        <v>1</v>
      </c>
      <c r="R112" s="12">
        <f t="shared" si="9"/>
        <v>0</v>
      </c>
      <c r="S112" s="12">
        <f t="shared" si="9"/>
        <v>0</v>
      </c>
      <c r="T112" s="12">
        <f t="shared" si="8"/>
        <v>1</v>
      </c>
      <c r="U112" s="12">
        <v>2</v>
      </c>
      <c r="V112" s="12">
        <v>14</v>
      </c>
      <c r="W112" s="17">
        <v>3</v>
      </c>
    </row>
    <row r="113" spans="1:23" x14ac:dyDescent="0.3">
      <c r="A113" s="1" t="s">
        <v>7</v>
      </c>
      <c r="B113" s="1" t="s">
        <v>8</v>
      </c>
      <c r="C113" s="1" t="s">
        <v>12</v>
      </c>
      <c r="D113" s="1" t="s">
        <v>10</v>
      </c>
      <c r="E113" s="1">
        <v>1</v>
      </c>
      <c r="F113" s="1">
        <v>7.25</v>
      </c>
      <c r="G113" s="1">
        <v>1</v>
      </c>
      <c r="N113" s="15">
        <f t="shared" si="5"/>
        <v>0</v>
      </c>
      <c r="O113" s="12">
        <f t="shared" si="6"/>
        <v>0</v>
      </c>
      <c r="P113" s="12">
        <f t="shared" si="9"/>
        <v>0</v>
      </c>
      <c r="Q113" s="12">
        <f t="shared" si="9"/>
        <v>1</v>
      </c>
      <c r="R113" s="12">
        <f t="shared" si="9"/>
        <v>0</v>
      </c>
      <c r="S113" s="12">
        <f t="shared" si="9"/>
        <v>0</v>
      </c>
      <c r="T113" s="12">
        <f t="shared" si="8"/>
        <v>1</v>
      </c>
      <c r="U113" s="12">
        <v>1</v>
      </c>
      <c r="V113" s="12">
        <v>7.25</v>
      </c>
      <c r="W113" s="17">
        <v>1</v>
      </c>
    </row>
    <row r="114" spans="1:23" x14ac:dyDescent="0.3">
      <c r="A114" s="1" t="s">
        <v>11</v>
      </c>
      <c r="B114" s="1" t="s">
        <v>8</v>
      </c>
      <c r="C114" s="1" t="s">
        <v>9</v>
      </c>
      <c r="D114" s="1" t="s">
        <v>10</v>
      </c>
      <c r="E114" s="1">
        <v>3</v>
      </c>
      <c r="F114" s="1">
        <v>38.07</v>
      </c>
      <c r="G114" s="1">
        <v>4</v>
      </c>
      <c r="N114" s="15">
        <f t="shared" si="5"/>
        <v>1</v>
      </c>
      <c r="O114" s="12">
        <f t="shared" si="6"/>
        <v>0</v>
      </c>
      <c r="P114" s="12">
        <f t="shared" si="9"/>
        <v>1</v>
      </c>
      <c r="Q114" s="12">
        <f t="shared" si="9"/>
        <v>0</v>
      </c>
      <c r="R114" s="12">
        <f t="shared" si="9"/>
        <v>0</v>
      </c>
      <c r="S114" s="12">
        <f t="shared" si="9"/>
        <v>0</v>
      </c>
      <c r="T114" s="12">
        <f t="shared" si="8"/>
        <v>1</v>
      </c>
      <c r="U114" s="12">
        <v>3</v>
      </c>
      <c r="V114" s="12">
        <v>38.07</v>
      </c>
      <c r="W114" s="17">
        <v>4</v>
      </c>
    </row>
    <row r="115" spans="1:23" x14ac:dyDescent="0.3">
      <c r="A115" s="1" t="s">
        <v>11</v>
      </c>
      <c r="B115" s="1" t="s">
        <v>8</v>
      </c>
      <c r="C115" s="1" t="s">
        <v>9</v>
      </c>
      <c r="D115" s="1" t="s">
        <v>10</v>
      </c>
      <c r="E115" s="1">
        <v>2</v>
      </c>
      <c r="F115" s="1">
        <v>23.95</v>
      </c>
      <c r="G115" s="1">
        <v>2.5499999999999998</v>
      </c>
      <c r="N115" s="15">
        <f t="shared" si="5"/>
        <v>1</v>
      </c>
      <c r="O115" s="12">
        <f t="shared" si="6"/>
        <v>0</v>
      </c>
      <c r="P115" s="12">
        <f t="shared" si="9"/>
        <v>1</v>
      </c>
      <c r="Q115" s="12">
        <f t="shared" si="9"/>
        <v>0</v>
      </c>
      <c r="R115" s="12">
        <f t="shared" si="9"/>
        <v>0</v>
      </c>
      <c r="S115" s="12">
        <f t="shared" si="9"/>
        <v>0</v>
      </c>
      <c r="T115" s="12">
        <f t="shared" si="8"/>
        <v>1</v>
      </c>
      <c r="U115" s="12">
        <v>2</v>
      </c>
      <c r="V115" s="12">
        <v>23.95</v>
      </c>
      <c r="W115" s="17">
        <v>2.5499999999999998</v>
      </c>
    </row>
    <row r="116" spans="1:23" x14ac:dyDescent="0.3">
      <c r="A116" s="1" t="s">
        <v>7</v>
      </c>
      <c r="B116" s="1" t="s">
        <v>8</v>
      </c>
      <c r="C116" s="1" t="s">
        <v>9</v>
      </c>
      <c r="D116" s="1" t="s">
        <v>10</v>
      </c>
      <c r="E116" s="1">
        <v>3</v>
      </c>
      <c r="F116" s="1">
        <v>25.71</v>
      </c>
      <c r="G116" s="1">
        <v>4</v>
      </c>
      <c r="N116" s="15">
        <f t="shared" si="5"/>
        <v>0</v>
      </c>
      <c r="O116" s="12">
        <f t="shared" si="6"/>
        <v>0</v>
      </c>
      <c r="P116" s="12">
        <f t="shared" si="9"/>
        <v>1</v>
      </c>
      <c r="Q116" s="12">
        <f t="shared" si="9"/>
        <v>0</v>
      </c>
      <c r="R116" s="12">
        <f t="shared" si="9"/>
        <v>0</v>
      </c>
      <c r="S116" s="12">
        <f t="shared" si="9"/>
        <v>0</v>
      </c>
      <c r="T116" s="12">
        <f t="shared" si="8"/>
        <v>1</v>
      </c>
      <c r="U116" s="12">
        <v>3</v>
      </c>
      <c r="V116" s="12">
        <v>25.71</v>
      </c>
      <c r="W116" s="17">
        <v>4</v>
      </c>
    </row>
    <row r="117" spans="1:23" x14ac:dyDescent="0.3">
      <c r="A117" s="1" t="s">
        <v>7</v>
      </c>
      <c r="B117" s="1" t="s">
        <v>8</v>
      </c>
      <c r="C117" s="1" t="s">
        <v>9</v>
      </c>
      <c r="D117" s="1" t="s">
        <v>10</v>
      </c>
      <c r="E117" s="1">
        <v>2</v>
      </c>
      <c r="F117" s="1">
        <v>17.309999999999999</v>
      </c>
      <c r="G117" s="1">
        <v>3.5</v>
      </c>
      <c r="N117" s="15">
        <f t="shared" si="5"/>
        <v>0</v>
      </c>
      <c r="O117" s="12">
        <f t="shared" si="6"/>
        <v>0</v>
      </c>
      <c r="P117" s="12">
        <f t="shared" si="9"/>
        <v>1</v>
      </c>
      <c r="Q117" s="12">
        <f t="shared" si="9"/>
        <v>0</v>
      </c>
      <c r="R117" s="12">
        <f t="shared" si="9"/>
        <v>0</v>
      </c>
      <c r="S117" s="12">
        <f t="shared" si="9"/>
        <v>0</v>
      </c>
      <c r="T117" s="12">
        <f t="shared" si="8"/>
        <v>1</v>
      </c>
      <c r="U117" s="12">
        <v>2</v>
      </c>
      <c r="V117" s="12">
        <v>17.309999999999999</v>
      </c>
      <c r="W117" s="17">
        <v>3.5</v>
      </c>
    </row>
    <row r="118" spans="1:23" x14ac:dyDescent="0.3">
      <c r="A118" s="1" t="s">
        <v>11</v>
      </c>
      <c r="B118" s="1" t="s">
        <v>8</v>
      </c>
      <c r="C118" s="1" t="s">
        <v>9</v>
      </c>
      <c r="D118" s="1" t="s">
        <v>10</v>
      </c>
      <c r="E118" s="1">
        <v>4</v>
      </c>
      <c r="F118" s="1">
        <v>29.93</v>
      </c>
      <c r="G118" s="1">
        <v>5.07</v>
      </c>
      <c r="N118" s="15">
        <f t="shared" si="5"/>
        <v>1</v>
      </c>
      <c r="O118" s="12">
        <f t="shared" si="6"/>
        <v>0</v>
      </c>
      <c r="P118" s="12">
        <f t="shared" si="9"/>
        <v>1</v>
      </c>
      <c r="Q118" s="12">
        <f t="shared" si="9"/>
        <v>0</v>
      </c>
      <c r="R118" s="12">
        <f t="shared" si="9"/>
        <v>0</v>
      </c>
      <c r="S118" s="12">
        <f t="shared" si="9"/>
        <v>0</v>
      </c>
      <c r="T118" s="12">
        <f t="shared" si="8"/>
        <v>1</v>
      </c>
      <c r="U118" s="12">
        <v>4</v>
      </c>
      <c r="V118" s="12">
        <v>29.93</v>
      </c>
      <c r="W118" s="17">
        <v>5.07</v>
      </c>
    </row>
    <row r="119" spans="1:23" x14ac:dyDescent="0.3">
      <c r="A119" s="1" t="s">
        <v>7</v>
      </c>
      <c r="B119" s="1" t="s">
        <v>8</v>
      </c>
      <c r="C119" s="1" t="s">
        <v>14</v>
      </c>
      <c r="D119" s="1" t="s">
        <v>15</v>
      </c>
      <c r="E119" s="1">
        <v>2</v>
      </c>
      <c r="F119" s="1">
        <v>10.65</v>
      </c>
      <c r="G119" s="1">
        <v>1.5</v>
      </c>
      <c r="N119" s="15">
        <f t="shared" si="5"/>
        <v>0</v>
      </c>
      <c r="O119" s="12">
        <f t="shared" si="6"/>
        <v>0</v>
      </c>
      <c r="P119" s="12">
        <f t="shared" si="9"/>
        <v>0</v>
      </c>
      <c r="Q119" s="12">
        <f t="shared" si="9"/>
        <v>0</v>
      </c>
      <c r="R119" s="12">
        <f t="shared" si="9"/>
        <v>1</v>
      </c>
      <c r="S119" s="12">
        <f t="shared" si="9"/>
        <v>0</v>
      </c>
      <c r="T119" s="12">
        <f t="shared" si="8"/>
        <v>0</v>
      </c>
      <c r="U119" s="12">
        <v>2</v>
      </c>
      <c r="V119" s="12">
        <v>10.65</v>
      </c>
      <c r="W119" s="17">
        <v>1.5</v>
      </c>
    </row>
    <row r="120" spans="1:23" x14ac:dyDescent="0.3">
      <c r="A120" s="1" t="s">
        <v>7</v>
      </c>
      <c r="B120" s="1" t="s">
        <v>8</v>
      </c>
      <c r="C120" s="1" t="s">
        <v>14</v>
      </c>
      <c r="D120" s="1" t="s">
        <v>15</v>
      </c>
      <c r="E120" s="1">
        <v>2</v>
      </c>
      <c r="F120" s="1">
        <v>12.43</v>
      </c>
      <c r="G120" s="1">
        <v>1.8</v>
      </c>
      <c r="N120" s="15">
        <f t="shared" si="5"/>
        <v>0</v>
      </c>
      <c r="O120" s="12">
        <f t="shared" si="6"/>
        <v>0</v>
      </c>
      <c r="P120" s="12">
        <f t="shared" si="9"/>
        <v>0</v>
      </c>
      <c r="Q120" s="12">
        <f t="shared" si="9"/>
        <v>0</v>
      </c>
      <c r="R120" s="12">
        <f t="shared" si="9"/>
        <v>1</v>
      </c>
      <c r="S120" s="12">
        <f t="shared" si="9"/>
        <v>0</v>
      </c>
      <c r="T120" s="12">
        <f t="shared" si="8"/>
        <v>0</v>
      </c>
      <c r="U120" s="12">
        <v>2</v>
      </c>
      <c r="V120" s="12">
        <v>12.43</v>
      </c>
      <c r="W120" s="17">
        <v>1.8</v>
      </c>
    </row>
    <row r="121" spans="1:23" x14ac:dyDescent="0.3">
      <c r="A121" s="1" t="s">
        <v>7</v>
      </c>
      <c r="B121" s="1" t="s">
        <v>8</v>
      </c>
      <c r="C121" s="1" t="s">
        <v>14</v>
      </c>
      <c r="D121" s="1" t="s">
        <v>15</v>
      </c>
      <c r="E121" s="1">
        <v>4</v>
      </c>
      <c r="F121" s="1">
        <v>24.08</v>
      </c>
      <c r="G121" s="1">
        <v>2.92</v>
      </c>
      <c r="N121" s="15">
        <f t="shared" si="5"/>
        <v>0</v>
      </c>
      <c r="O121" s="12">
        <f t="shared" si="6"/>
        <v>0</v>
      </c>
      <c r="P121" s="12">
        <f t="shared" si="9"/>
        <v>0</v>
      </c>
      <c r="Q121" s="12">
        <f t="shared" si="9"/>
        <v>0</v>
      </c>
      <c r="R121" s="12">
        <f t="shared" si="9"/>
        <v>1</v>
      </c>
      <c r="S121" s="12">
        <f t="shared" si="9"/>
        <v>0</v>
      </c>
      <c r="T121" s="12">
        <f t="shared" si="8"/>
        <v>0</v>
      </c>
      <c r="U121" s="12">
        <v>4</v>
      </c>
      <c r="V121" s="12">
        <v>24.08</v>
      </c>
      <c r="W121" s="17">
        <v>2.92</v>
      </c>
    </row>
    <row r="122" spans="1:23" x14ac:dyDescent="0.3">
      <c r="A122" s="1" t="s">
        <v>11</v>
      </c>
      <c r="B122" s="1" t="s">
        <v>8</v>
      </c>
      <c r="C122" s="1" t="s">
        <v>14</v>
      </c>
      <c r="D122" s="1" t="s">
        <v>15</v>
      </c>
      <c r="E122" s="1">
        <v>2</v>
      </c>
      <c r="F122" s="1">
        <v>11.69</v>
      </c>
      <c r="G122" s="1">
        <v>2.31</v>
      </c>
      <c r="N122" s="15">
        <f t="shared" si="5"/>
        <v>1</v>
      </c>
      <c r="O122" s="12">
        <f t="shared" si="6"/>
        <v>0</v>
      </c>
      <c r="P122" s="12">
        <f t="shared" si="9"/>
        <v>0</v>
      </c>
      <c r="Q122" s="12">
        <f t="shared" si="9"/>
        <v>0</v>
      </c>
      <c r="R122" s="12">
        <f t="shared" si="9"/>
        <v>1</v>
      </c>
      <c r="S122" s="12">
        <f t="shared" si="9"/>
        <v>0</v>
      </c>
      <c r="T122" s="12">
        <f t="shared" si="8"/>
        <v>0</v>
      </c>
      <c r="U122" s="12">
        <v>2</v>
      </c>
      <c r="V122" s="12">
        <v>11.69</v>
      </c>
      <c r="W122" s="17">
        <v>2.31</v>
      </c>
    </row>
    <row r="123" spans="1:23" x14ac:dyDescent="0.3">
      <c r="A123" s="1" t="s">
        <v>7</v>
      </c>
      <c r="B123" s="1" t="s">
        <v>8</v>
      </c>
      <c r="C123" s="1" t="s">
        <v>14</v>
      </c>
      <c r="D123" s="1" t="s">
        <v>15</v>
      </c>
      <c r="E123" s="1">
        <v>2</v>
      </c>
      <c r="F123" s="1">
        <v>13.42</v>
      </c>
      <c r="G123" s="1">
        <v>1.68</v>
      </c>
      <c r="N123" s="15">
        <f t="shared" si="5"/>
        <v>0</v>
      </c>
      <c r="O123" s="12">
        <f t="shared" si="6"/>
        <v>0</v>
      </c>
      <c r="P123" s="12">
        <f t="shared" si="9"/>
        <v>0</v>
      </c>
      <c r="Q123" s="12">
        <f t="shared" si="9"/>
        <v>0</v>
      </c>
      <c r="R123" s="12">
        <f t="shared" si="9"/>
        <v>1</v>
      </c>
      <c r="S123" s="12">
        <f t="shared" si="9"/>
        <v>0</v>
      </c>
      <c r="T123" s="12">
        <f t="shared" si="8"/>
        <v>0</v>
      </c>
      <c r="U123" s="12">
        <v>2</v>
      </c>
      <c r="V123" s="12">
        <v>13.42</v>
      </c>
      <c r="W123" s="17">
        <v>1.68</v>
      </c>
    </row>
    <row r="124" spans="1:23" x14ac:dyDescent="0.3">
      <c r="A124" s="1" t="s">
        <v>11</v>
      </c>
      <c r="B124" s="1" t="s">
        <v>8</v>
      </c>
      <c r="C124" s="1" t="s">
        <v>14</v>
      </c>
      <c r="D124" s="1" t="s">
        <v>15</v>
      </c>
      <c r="E124" s="1">
        <v>2</v>
      </c>
      <c r="F124" s="1">
        <v>14.26</v>
      </c>
      <c r="G124" s="1">
        <v>2.5</v>
      </c>
      <c r="N124" s="15">
        <f t="shared" si="5"/>
        <v>1</v>
      </c>
      <c r="O124" s="12">
        <f t="shared" si="6"/>
        <v>0</v>
      </c>
      <c r="P124" s="12">
        <f t="shared" si="9"/>
        <v>0</v>
      </c>
      <c r="Q124" s="12">
        <f t="shared" si="9"/>
        <v>0</v>
      </c>
      <c r="R124" s="12">
        <f t="shared" si="9"/>
        <v>1</v>
      </c>
      <c r="S124" s="12">
        <f t="shared" si="9"/>
        <v>0</v>
      </c>
      <c r="T124" s="12">
        <f t="shared" si="8"/>
        <v>0</v>
      </c>
      <c r="U124" s="12">
        <v>2</v>
      </c>
      <c r="V124" s="12">
        <v>14.26</v>
      </c>
      <c r="W124" s="17">
        <v>2.5</v>
      </c>
    </row>
    <row r="125" spans="1:23" x14ac:dyDescent="0.3">
      <c r="A125" s="1" t="s">
        <v>11</v>
      </c>
      <c r="B125" s="1" t="s">
        <v>8</v>
      </c>
      <c r="C125" s="1" t="s">
        <v>14</v>
      </c>
      <c r="D125" s="1" t="s">
        <v>15</v>
      </c>
      <c r="E125" s="1">
        <v>2</v>
      </c>
      <c r="F125" s="1">
        <v>15.95</v>
      </c>
      <c r="G125" s="1">
        <v>2</v>
      </c>
      <c r="N125" s="15">
        <f t="shared" si="5"/>
        <v>1</v>
      </c>
      <c r="O125" s="12">
        <f t="shared" si="6"/>
        <v>0</v>
      </c>
      <c r="P125" s="12">
        <f t="shared" si="9"/>
        <v>0</v>
      </c>
      <c r="Q125" s="12">
        <f t="shared" si="9"/>
        <v>0</v>
      </c>
      <c r="R125" s="12">
        <f t="shared" si="9"/>
        <v>1</v>
      </c>
      <c r="S125" s="12">
        <f t="shared" si="9"/>
        <v>0</v>
      </c>
      <c r="T125" s="12">
        <f t="shared" si="8"/>
        <v>0</v>
      </c>
      <c r="U125" s="12">
        <v>2</v>
      </c>
      <c r="V125" s="12">
        <v>15.95</v>
      </c>
      <c r="W125" s="17">
        <v>2</v>
      </c>
    </row>
    <row r="126" spans="1:23" x14ac:dyDescent="0.3">
      <c r="A126" s="1" t="s">
        <v>7</v>
      </c>
      <c r="B126" s="1" t="s">
        <v>8</v>
      </c>
      <c r="C126" s="1" t="s">
        <v>14</v>
      </c>
      <c r="D126" s="1" t="s">
        <v>15</v>
      </c>
      <c r="E126" s="1">
        <v>2</v>
      </c>
      <c r="F126" s="1">
        <v>12.48</v>
      </c>
      <c r="G126" s="1">
        <v>2.52</v>
      </c>
      <c r="N126" s="15">
        <f t="shared" si="5"/>
        <v>0</v>
      </c>
      <c r="O126" s="12">
        <f t="shared" si="6"/>
        <v>0</v>
      </c>
      <c r="P126" s="12">
        <f t="shared" si="9"/>
        <v>0</v>
      </c>
      <c r="Q126" s="12">
        <f t="shared" si="9"/>
        <v>0</v>
      </c>
      <c r="R126" s="12">
        <f t="shared" si="9"/>
        <v>1</v>
      </c>
      <c r="S126" s="12">
        <f t="shared" si="9"/>
        <v>0</v>
      </c>
      <c r="T126" s="12">
        <f t="shared" si="8"/>
        <v>0</v>
      </c>
      <c r="U126" s="12">
        <v>2</v>
      </c>
      <c r="V126" s="12">
        <v>12.48</v>
      </c>
      <c r="W126" s="17">
        <v>2.52</v>
      </c>
    </row>
    <row r="127" spans="1:23" x14ac:dyDescent="0.3">
      <c r="A127" s="1" t="s">
        <v>7</v>
      </c>
      <c r="B127" s="1" t="s">
        <v>8</v>
      </c>
      <c r="C127" s="1" t="s">
        <v>14</v>
      </c>
      <c r="D127" s="1" t="s">
        <v>15</v>
      </c>
      <c r="E127" s="1">
        <v>6</v>
      </c>
      <c r="F127" s="1">
        <v>29.8</v>
      </c>
      <c r="G127" s="1">
        <v>4.2</v>
      </c>
      <c r="N127" s="15">
        <f t="shared" si="5"/>
        <v>0</v>
      </c>
      <c r="O127" s="12">
        <f t="shared" si="6"/>
        <v>0</v>
      </c>
      <c r="P127" s="12">
        <f t="shared" si="9"/>
        <v>0</v>
      </c>
      <c r="Q127" s="12">
        <f t="shared" si="9"/>
        <v>0</v>
      </c>
      <c r="R127" s="12">
        <f t="shared" si="9"/>
        <v>1</v>
      </c>
      <c r="S127" s="12">
        <f t="shared" si="9"/>
        <v>0</v>
      </c>
      <c r="T127" s="12">
        <f t="shared" si="8"/>
        <v>0</v>
      </c>
      <c r="U127" s="12">
        <v>6</v>
      </c>
      <c r="V127" s="12">
        <v>29.8</v>
      </c>
      <c r="W127" s="17">
        <v>4.2</v>
      </c>
    </row>
    <row r="128" spans="1:23" x14ac:dyDescent="0.3">
      <c r="A128" s="1" t="s">
        <v>11</v>
      </c>
      <c r="B128" s="1" t="s">
        <v>8</v>
      </c>
      <c r="C128" s="1" t="s">
        <v>14</v>
      </c>
      <c r="D128" s="1" t="s">
        <v>15</v>
      </c>
      <c r="E128" s="1">
        <v>2</v>
      </c>
      <c r="F128" s="1">
        <v>8.52</v>
      </c>
      <c r="G128" s="1">
        <v>1.48</v>
      </c>
      <c r="N128" s="15">
        <f t="shared" si="5"/>
        <v>1</v>
      </c>
      <c r="O128" s="12">
        <f t="shared" si="6"/>
        <v>0</v>
      </c>
      <c r="P128" s="12">
        <f t="shared" si="9"/>
        <v>0</v>
      </c>
      <c r="Q128" s="12">
        <f t="shared" si="9"/>
        <v>0</v>
      </c>
      <c r="R128" s="12">
        <f t="shared" si="9"/>
        <v>1</v>
      </c>
      <c r="S128" s="12">
        <f t="shared" si="9"/>
        <v>0</v>
      </c>
      <c r="T128" s="12">
        <f t="shared" si="8"/>
        <v>0</v>
      </c>
      <c r="U128" s="12">
        <v>2</v>
      </c>
      <c r="V128" s="12">
        <v>8.52</v>
      </c>
      <c r="W128" s="17">
        <v>1.48</v>
      </c>
    </row>
    <row r="129" spans="1:23" x14ac:dyDescent="0.3">
      <c r="A129" s="1" t="s">
        <v>7</v>
      </c>
      <c r="B129" s="1" t="s">
        <v>8</v>
      </c>
      <c r="C129" s="1" t="s">
        <v>14</v>
      </c>
      <c r="D129" s="1" t="s">
        <v>15</v>
      </c>
      <c r="E129" s="1">
        <v>2</v>
      </c>
      <c r="F129" s="1">
        <v>14.52</v>
      </c>
      <c r="G129" s="1">
        <v>2</v>
      </c>
      <c r="N129" s="15">
        <f t="shared" si="5"/>
        <v>0</v>
      </c>
      <c r="O129" s="12">
        <f t="shared" si="6"/>
        <v>0</v>
      </c>
      <c r="P129" s="12">
        <f t="shared" si="9"/>
        <v>0</v>
      </c>
      <c r="Q129" s="12">
        <f t="shared" si="9"/>
        <v>0</v>
      </c>
      <c r="R129" s="12">
        <f t="shared" si="9"/>
        <v>1</v>
      </c>
      <c r="S129" s="12">
        <f t="shared" si="9"/>
        <v>0</v>
      </c>
      <c r="T129" s="12">
        <f t="shared" si="8"/>
        <v>0</v>
      </c>
      <c r="U129" s="12">
        <v>2</v>
      </c>
      <c r="V129" s="12">
        <v>14.52</v>
      </c>
      <c r="W129" s="17">
        <v>2</v>
      </c>
    </row>
    <row r="130" spans="1:23" x14ac:dyDescent="0.3">
      <c r="A130" s="1" t="s">
        <v>7</v>
      </c>
      <c r="B130" s="1" t="s">
        <v>8</v>
      </c>
      <c r="C130" s="1" t="s">
        <v>14</v>
      </c>
      <c r="D130" s="1" t="s">
        <v>15</v>
      </c>
      <c r="E130" s="1">
        <v>2</v>
      </c>
      <c r="F130" s="1">
        <v>11.38</v>
      </c>
      <c r="G130" s="1">
        <v>2</v>
      </c>
      <c r="N130" s="15">
        <f t="shared" si="5"/>
        <v>0</v>
      </c>
      <c r="O130" s="12">
        <f t="shared" si="6"/>
        <v>0</v>
      </c>
      <c r="P130" s="12">
        <f t="shared" si="9"/>
        <v>0</v>
      </c>
      <c r="Q130" s="12">
        <f t="shared" si="9"/>
        <v>0</v>
      </c>
      <c r="R130" s="12">
        <f t="shared" si="9"/>
        <v>1</v>
      </c>
      <c r="S130" s="12">
        <f t="shared" si="9"/>
        <v>0</v>
      </c>
      <c r="T130" s="12">
        <f t="shared" si="8"/>
        <v>0</v>
      </c>
      <c r="U130" s="12">
        <v>2</v>
      </c>
      <c r="V130" s="12">
        <v>11.38</v>
      </c>
      <c r="W130" s="17">
        <v>2</v>
      </c>
    </row>
    <row r="131" spans="1:23" x14ac:dyDescent="0.3">
      <c r="A131" s="1" t="s">
        <v>11</v>
      </c>
      <c r="B131" s="1" t="s">
        <v>8</v>
      </c>
      <c r="C131" s="1" t="s">
        <v>14</v>
      </c>
      <c r="D131" s="1" t="s">
        <v>15</v>
      </c>
      <c r="E131" s="1">
        <v>3</v>
      </c>
      <c r="F131" s="1">
        <v>22.82</v>
      </c>
      <c r="G131" s="1">
        <v>2.1800000000000002</v>
      </c>
      <c r="N131" s="15">
        <f t="shared" ref="N131:N194" si="10">+IF(A131="Female",0,1)</f>
        <v>1</v>
      </c>
      <c r="O131" s="12">
        <f t="shared" ref="O131:O194" si="11">+IF(B131="No",0,1)</f>
        <v>0</v>
      </c>
      <c r="P131" s="12">
        <f t="shared" ref="P131:S162" si="12">+IF($C131=P$1,1,0)</f>
        <v>0</v>
      </c>
      <c r="Q131" s="12">
        <f t="shared" si="12"/>
        <v>0</v>
      </c>
      <c r="R131" s="12">
        <f t="shared" si="12"/>
        <v>1</v>
      </c>
      <c r="S131" s="12">
        <f t="shared" si="12"/>
        <v>0</v>
      </c>
      <c r="T131" s="12">
        <f t="shared" si="8"/>
        <v>0</v>
      </c>
      <c r="U131" s="12">
        <v>3</v>
      </c>
      <c r="V131" s="12">
        <v>22.82</v>
      </c>
      <c r="W131" s="17">
        <v>2.1800000000000002</v>
      </c>
    </row>
    <row r="132" spans="1:23" x14ac:dyDescent="0.3">
      <c r="A132" s="1" t="s">
        <v>11</v>
      </c>
      <c r="B132" s="1" t="s">
        <v>8</v>
      </c>
      <c r="C132" s="1" t="s">
        <v>14</v>
      </c>
      <c r="D132" s="1" t="s">
        <v>15</v>
      </c>
      <c r="E132" s="1">
        <v>2</v>
      </c>
      <c r="F132" s="1">
        <v>19.079999999999998</v>
      </c>
      <c r="G132" s="1">
        <v>1.5</v>
      </c>
      <c r="N132" s="15">
        <f t="shared" si="10"/>
        <v>1</v>
      </c>
      <c r="O132" s="12">
        <f t="shared" si="11"/>
        <v>0</v>
      </c>
      <c r="P132" s="12">
        <f t="shared" si="12"/>
        <v>0</v>
      </c>
      <c r="Q132" s="12">
        <f t="shared" si="12"/>
        <v>0</v>
      </c>
      <c r="R132" s="12">
        <f t="shared" si="12"/>
        <v>1</v>
      </c>
      <c r="S132" s="12">
        <f t="shared" si="12"/>
        <v>0</v>
      </c>
      <c r="T132" s="12">
        <f t="shared" ref="T132:T195" si="13">+IF(D132="Dinner",1,0)</f>
        <v>0</v>
      </c>
      <c r="U132" s="12">
        <v>2</v>
      </c>
      <c r="V132" s="12">
        <v>19.079999999999998</v>
      </c>
      <c r="W132" s="17">
        <v>1.5</v>
      </c>
    </row>
    <row r="133" spans="1:23" x14ac:dyDescent="0.3">
      <c r="A133" s="1" t="s">
        <v>7</v>
      </c>
      <c r="B133" s="1" t="s">
        <v>8</v>
      </c>
      <c r="C133" s="1" t="s">
        <v>14</v>
      </c>
      <c r="D133" s="1" t="s">
        <v>15</v>
      </c>
      <c r="E133" s="1">
        <v>2</v>
      </c>
      <c r="F133" s="1">
        <v>20.27</v>
      </c>
      <c r="G133" s="1">
        <v>2.83</v>
      </c>
      <c r="N133" s="15">
        <f t="shared" si="10"/>
        <v>0</v>
      </c>
      <c r="O133" s="12">
        <f t="shared" si="11"/>
        <v>0</v>
      </c>
      <c r="P133" s="12">
        <f t="shared" si="12"/>
        <v>0</v>
      </c>
      <c r="Q133" s="12">
        <f t="shared" si="12"/>
        <v>0</v>
      </c>
      <c r="R133" s="12">
        <f t="shared" si="12"/>
        <v>1</v>
      </c>
      <c r="S133" s="12">
        <f t="shared" si="12"/>
        <v>0</v>
      </c>
      <c r="T133" s="12">
        <f t="shared" si="13"/>
        <v>0</v>
      </c>
      <c r="U133" s="12">
        <v>2</v>
      </c>
      <c r="V133" s="12">
        <v>20.27</v>
      </c>
      <c r="W133" s="17">
        <v>2.83</v>
      </c>
    </row>
    <row r="134" spans="1:23" x14ac:dyDescent="0.3">
      <c r="A134" s="1" t="s">
        <v>7</v>
      </c>
      <c r="B134" s="1" t="s">
        <v>8</v>
      </c>
      <c r="C134" s="1" t="s">
        <v>14</v>
      </c>
      <c r="D134" s="1" t="s">
        <v>15</v>
      </c>
      <c r="E134" s="1">
        <v>2</v>
      </c>
      <c r="F134" s="1">
        <v>11.17</v>
      </c>
      <c r="G134" s="1">
        <v>1.5</v>
      </c>
      <c r="N134" s="15">
        <f t="shared" si="10"/>
        <v>0</v>
      </c>
      <c r="O134" s="12">
        <f t="shared" si="11"/>
        <v>0</v>
      </c>
      <c r="P134" s="12">
        <f t="shared" si="12"/>
        <v>0</v>
      </c>
      <c r="Q134" s="12">
        <f t="shared" si="12"/>
        <v>0</v>
      </c>
      <c r="R134" s="12">
        <f t="shared" si="12"/>
        <v>1</v>
      </c>
      <c r="S134" s="12">
        <f t="shared" si="12"/>
        <v>0</v>
      </c>
      <c r="T134" s="12">
        <f t="shared" si="13"/>
        <v>0</v>
      </c>
      <c r="U134" s="12">
        <v>2</v>
      </c>
      <c r="V134" s="12">
        <v>11.17</v>
      </c>
      <c r="W134" s="17">
        <v>1.5</v>
      </c>
    </row>
    <row r="135" spans="1:23" x14ac:dyDescent="0.3">
      <c r="A135" s="1" t="s">
        <v>7</v>
      </c>
      <c r="B135" s="1" t="s">
        <v>8</v>
      </c>
      <c r="C135" s="1" t="s">
        <v>14</v>
      </c>
      <c r="D135" s="1" t="s">
        <v>15</v>
      </c>
      <c r="E135" s="1">
        <v>2</v>
      </c>
      <c r="F135" s="1">
        <v>12.26</v>
      </c>
      <c r="G135" s="1">
        <v>2</v>
      </c>
      <c r="N135" s="15">
        <f t="shared" si="10"/>
        <v>0</v>
      </c>
      <c r="O135" s="12">
        <f t="shared" si="11"/>
        <v>0</v>
      </c>
      <c r="P135" s="12">
        <f t="shared" si="12"/>
        <v>0</v>
      </c>
      <c r="Q135" s="12">
        <f t="shared" si="12"/>
        <v>0</v>
      </c>
      <c r="R135" s="12">
        <f t="shared" si="12"/>
        <v>1</v>
      </c>
      <c r="S135" s="12">
        <f t="shared" si="12"/>
        <v>0</v>
      </c>
      <c r="T135" s="12">
        <f t="shared" si="13"/>
        <v>0</v>
      </c>
      <c r="U135" s="12">
        <v>2</v>
      </c>
      <c r="V135" s="12">
        <v>12.26</v>
      </c>
      <c r="W135" s="17">
        <v>2</v>
      </c>
    </row>
    <row r="136" spans="1:23" x14ac:dyDescent="0.3">
      <c r="A136" s="1" t="s">
        <v>7</v>
      </c>
      <c r="B136" s="1" t="s">
        <v>8</v>
      </c>
      <c r="C136" s="1" t="s">
        <v>14</v>
      </c>
      <c r="D136" s="1" t="s">
        <v>15</v>
      </c>
      <c r="E136" s="1">
        <v>2</v>
      </c>
      <c r="F136" s="1">
        <v>18.260000000000002</v>
      </c>
      <c r="G136" s="1">
        <v>3.25</v>
      </c>
      <c r="N136" s="15">
        <f t="shared" si="10"/>
        <v>0</v>
      </c>
      <c r="O136" s="12">
        <f t="shared" si="11"/>
        <v>0</v>
      </c>
      <c r="P136" s="12">
        <f t="shared" si="12"/>
        <v>0</v>
      </c>
      <c r="Q136" s="12">
        <f t="shared" si="12"/>
        <v>0</v>
      </c>
      <c r="R136" s="12">
        <f t="shared" si="12"/>
        <v>1</v>
      </c>
      <c r="S136" s="12">
        <f t="shared" si="12"/>
        <v>0</v>
      </c>
      <c r="T136" s="12">
        <f t="shared" si="13"/>
        <v>0</v>
      </c>
      <c r="U136" s="12">
        <v>2</v>
      </c>
      <c r="V136" s="12">
        <v>18.260000000000002</v>
      </c>
      <c r="W136" s="17">
        <v>3.25</v>
      </c>
    </row>
    <row r="137" spans="1:23" x14ac:dyDescent="0.3">
      <c r="A137" s="1" t="s">
        <v>7</v>
      </c>
      <c r="B137" s="1" t="s">
        <v>8</v>
      </c>
      <c r="C137" s="1" t="s">
        <v>14</v>
      </c>
      <c r="D137" s="1" t="s">
        <v>15</v>
      </c>
      <c r="E137" s="1">
        <v>2</v>
      </c>
      <c r="F137" s="1">
        <v>8.51</v>
      </c>
      <c r="G137" s="1">
        <v>1.25</v>
      </c>
      <c r="N137" s="15">
        <f t="shared" si="10"/>
        <v>0</v>
      </c>
      <c r="O137" s="12">
        <f t="shared" si="11"/>
        <v>0</v>
      </c>
      <c r="P137" s="12">
        <f t="shared" si="12"/>
        <v>0</v>
      </c>
      <c r="Q137" s="12">
        <f t="shared" si="12"/>
        <v>0</v>
      </c>
      <c r="R137" s="12">
        <f t="shared" si="12"/>
        <v>1</v>
      </c>
      <c r="S137" s="12">
        <f t="shared" si="12"/>
        <v>0</v>
      </c>
      <c r="T137" s="12">
        <f t="shared" si="13"/>
        <v>0</v>
      </c>
      <c r="U137" s="12">
        <v>2</v>
      </c>
      <c r="V137" s="12">
        <v>8.51</v>
      </c>
      <c r="W137" s="17">
        <v>1.25</v>
      </c>
    </row>
    <row r="138" spans="1:23" x14ac:dyDescent="0.3">
      <c r="A138" s="1" t="s">
        <v>7</v>
      </c>
      <c r="B138" s="1" t="s">
        <v>8</v>
      </c>
      <c r="C138" s="1" t="s">
        <v>14</v>
      </c>
      <c r="D138" s="1" t="s">
        <v>15</v>
      </c>
      <c r="E138" s="1">
        <v>2</v>
      </c>
      <c r="F138" s="1">
        <v>10.33</v>
      </c>
      <c r="G138" s="1">
        <v>2</v>
      </c>
      <c r="N138" s="15">
        <f t="shared" si="10"/>
        <v>0</v>
      </c>
      <c r="O138" s="12">
        <f t="shared" si="11"/>
        <v>0</v>
      </c>
      <c r="P138" s="12">
        <f t="shared" si="12"/>
        <v>0</v>
      </c>
      <c r="Q138" s="12">
        <f t="shared" si="12"/>
        <v>0</v>
      </c>
      <c r="R138" s="12">
        <f t="shared" si="12"/>
        <v>1</v>
      </c>
      <c r="S138" s="12">
        <f t="shared" si="12"/>
        <v>0</v>
      </c>
      <c r="T138" s="12">
        <f t="shared" si="13"/>
        <v>0</v>
      </c>
      <c r="U138" s="12">
        <v>2</v>
      </c>
      <c r="V138" s="12">
        <v>10.33</v>
      </c>
      <c r="W138" s="17">
        <v>2</v>
      </c>
    </row>
    <row r="139" spans="1:23" x14ac:dyDescent="0.3">
      <c r="A139" s="1" t="s">
        <v>7</v>
      </c>
      <c r="B139" s="1" t="s">
        <v>8</v>
      </c>
      <c r="C139" s="1" t="s">
        <v>14</v>
      </c>
      <c r="D139" s="1" t="s">
        <v>15</v>
      </c>
      <c r="E139" s="1">
        <v>2</v>
      </c>
      <c r="F139" s="1">
        <v>14.15</v>
      </c>
      <c r="G139" s="1">
        <v>2</v>
      </c>
      <c r="N139" s="15">
        <f t="shared" si="10"/>
        <v>0</v>
      </c>
      <c r="O139" s="12">
        <f t="shared" si="11"/>
        <v>0</v>
      </c>
      <c r="P139" s="12">
        <f t="shared" si="12"/>
        <v>0</v>
      </c>
      <c r="Q139" s="12">
        <f t="shared" si="12"/>
        <v>0</v>
      </c>
      <c r="R139" s="12">
        <f t="shared" si="12"/>
        <v>1</v>
      </c>
      <c r="S139" s="12">
        <f t="shared" si="12"/>
        <v>0</v>
      </c>
      <c r="T139" s="12">
        <f t="shared" si="13"/>
        <v>0</v>
      </c>
      <c r="U139" s="12">
        <v>2</v>
      </c>
      <c r="V139" s="12">
        <v>14.15</v>
      </c>
      <c r="W139" s="17">
        <v>2</v>
      </c>
    </row>
    <row r="140" spans="1:23" x14ac:dyDescent="0.3">
      <c r="A140" s="1" t="s">
        <v>11</v>
      </c>
      <c r="B140" s="1" t="s">
        <v>13</v>
      </c>
      <c r="C140" s="1" t="s">
        <v>14</v>
      </c>
      <c r="D140" s="1" t="s">
        <v>15</v>
      </c>
      <c r="E140" s="1">
        <v>2</v>
      </c>
      <c r="F140" s="1">
        <v>16</v>
      </c>
      <c r="G140" s="1">
        <v>2</v>
      </c>
      <c r="N140" s="15">
        <f t="shared" si="10"/>
        <v>1</v>
      </c>
      <c r="O140" s="12">
        <f t="shared" si="11"/>
        <v>1</v>
      </c>
      <c r="P140" s="12">
        <f t="shared" si="12"/>
        <v>0</v>
      </c>
      <c r="Q140" s="12">
        <f t="shared" si="12"/>
        <v>0</v>
      </c>
      <c r="R140" s="12">
        <f t="shared" si="12"/>
        <v>1</v>
      </c>
      <c r="S140" s="12">
        <f t="shared" si="12"/>
        <v>0</v>
      </c>
      <c r="T140" s="12">
        <f t="shared" si="13"/>
        <v>0</v>
      </c>
      <c r="U140" s="12">
        <v>2</v>
      </c>
      <c r="V140" s="12">
        <v>16</v>
      </c>
      <c r="W140" s="17">
        <v>2</v>
      </c>
    </row>
    <row r="141" spans="1:23" x14ac:dyDescent="0.3">
      <c r="A141" s="1" t="s">
        <v>7</v>
      </c>
      <c r="B141" s="1" t="s">
        <v>8</v>
      </c>
      <c r="C141" s="1" t="s">
        <v>14</v>
      </c>
      <c r="D141" s="1" t="s">
        <v>15</v>
      </c>
      <c r="E141" s="1">
        <v>2</v>
      </c>
      <c r="F141" s="1">
        <v>13.16</v>
      </c>
      <c r="G141" s="1">
        <v>2.75</v>
      </c>
      <c r="N141" s="15">
        <f t="shared" si="10"/>
        <v>0</v>
      </c>
      <c r="O141" s="12">
        <f t="shared" si="11"/>
        <v>0</v>
      </c>
      <c r="P141" s="12">
        <f t="shared" si="12"/>
        <v>0</v>
      </c>
      <c r="Q141" s="12">
        <f t="shared" si="12"/>
        <v>0</v>
      </c>
      <c r="R141" s="12">
        <f t="shared" si="12"/>
        <v>1</v>
      </c>
      <c r="S141" s="12">
        <f t="shared" si="12"/>
        <v>0</v>
      </c>
      <c r="T141" s="12">
        <f t="shared" si="13"/>
        <v>0</v>
      </c>
      <c r="U141" s="12">
        <v>2</v>
      </c>
      <c r="V141" s="12">
        <v>13.16</v>
      </c>
      <c r="W141" s="17">
        <v>2.75</v>
      </c>
    </row>
    <row r="142" spans="1:23" x14ac:dyDescent="0.3">
      <c r="A142" s="1" t="s">
        <v>7</v>
      </c>
      <c r="B142" s="1" t="s">
        <v>8</v>
      </c>
      <c r="C142" s="1" t="s">
        <v>14</v>
      </c>
      <c r="D142" s="1" t="s">
        <v>15</v>
      </c>
      <c r="E142" s="1">
        <v>2</v>
      </c>
      <c r="F142" s="1">
        <v>17.47</v>
      </c>
      <c r="G142" s="1">
        <v>3.5</v>
      </c>
      <c r="N142" s="15">
        <f t="shared" si="10"/>
        <v>0</v>
      </c>
      <c r="O142" s="12">
        <f t="shared" si="11"/>
        <v>0</v>
      </c>
      <c r="P142" s="12">
        <f t="shared" si="12"/>
        <v>0</v>
      </c>
      <c r="Q142" s="12">
        <f t="shared" si="12"/>
        <v>0</v>
      </c>
      <c r="R142" s="12">
        <f t="shared" si="12"/>
        <v>1</v>
      </c>
      <c r="S142" s="12">
        <f t="shared" si="12"/>
        <v>0</v>
      </c>
      <c r="T142" s="12">
        <f t="shared" si="13"/>
        <v>0</v>
      </c>
      <c r="U142" s="12">
        <v>2</v>
      </c>
      <c r="V142" s="12">
        <v>17.47</v>
      </c>
      <c r="W142" s="17">
        <v>3.5</v>
      </c>
    </row>
    <row r="143" spans="1:23" x14ac:dyDescent="0.3">
      <c r="A143" s="1" t="s">
        <v>11</v>
      </c>
      <c r="B143" s="1" t="s">
        <v>8</v>
      </c>
      <c r="C143" s="1" t="s">
        <v>14</v>
      </c>
      <c r="D143" s="1" t="s">
        <v>15</v>
      </c>
      <c r="E143" s="1">
        <v>6</v>
      </c>
      <c r="F143" s="1">
        <v>34.299999999999997</v>
      </c>
      <c r="G143" s="1">
        <v>6.7</v>
      </c>
      <c r="N143" s="15">
        <f t="shared" si="10"/>
        <v>1</v>
      </c>
      <c r="O143" s="12">
        <f t="shared" si="11"/>
        <v>0</v>
      </c>
      <c r="P143" s="12">
        <f t="shared" si="12"/>
        <v>0</v>
      </c>
      <c r="Q143" s="12">
        <f t="shared" si="12"/>
        <v>0</v>
      </c>
      <c r="R143" s="12">
        <f t="shared" si="12"/>
        <v>1</v>
      </c>
      <c r="S143" s="12">
        <f t="shared" si="12"/>
        <v>0</v>
      </c>
      <c r="T143" s="12">
        <f t="shared" si="13"/>
        <v>0</v>
      </c>
      <c r="U143" s="12">
        <v>6</v>
      </c>
      <c r="V143" s="12">
        <v>34.299999999999997</v>
      </c>
      <c r="W143" s="17">
        <v>6.7</v>
      </c>
    </row>
    <row r="144" spans="1:23" x14ac:dyDescent="0.3">
      <c r="A144" s="1" t="s">
        <v>11</v>
      </c>
      <c r="B144" s="1" t="s">
        <v>8</v>
      </c>
      <c r="C144" s="1" t="s">
        <v>14</v>
      </c>
      <c r="D144" s="1" t="s">
        <v>15</v>
      </c>
      <c r="E144" s="1">
        <v>5</v>
      </c>
      <c r="F144" s="1">
        <v>41.19</v>
      </c>
      <c r="G144" s="1">
        <v>5</v>
      </c>
      <c r="N144" s="15">
        <f t="shared" si="10"/>
        <v>1</v>
      </c>
      <c r="O144" s="12">
        <f t="shared" si="11"/>
        <v>0</v>
      </c>
      <c r="P144" s="12">
        <f t="shared" si="12"/>
        <v>0</v>
      </c>
      <c r="Q144" s="12">
        <f t="shared" si="12"/>
        <v>0</v>
      </c>
      <c r="R144" s="12">
        <f t="shared" si="12"/>
        <v>1</v>
      </c>
      <c r="S144" s="12">
        <f t="shared" si="12"/>
        <v>0</v>
      </c>
      <c r="T144" s="12">
        <f t="shared" si="13"/>
        <v>0</v>
      </c>
      <c r="U144" s="12">
        <v>5</v>
      </c>
      <c r="V144" s="12">
        <v>41.19</v>
      </c>
      <c r="W144" s="17">
        <v>5</v>
      </c>
    </row>
    <row r="145" spans="1:23" x14ac:dyDescent="0.3">
      <c r="A145" s="1" t="s">
        <v>7</v>
      </c>
      <c r="B145" s="1" t="s">
        <v>8</v>
      </c>
      <c r="C145" s="1" t="s">
        <v>14</v>
      </c>
      <c r="D145" s="1" t="s">
        <v>15</v>
      </c>
      <c r="E145" s="1">
        <v>6</v>
      </c>
      <c r="F145" s="1">
        <v>27.05</v>
      </c>
      <c r="G145" s="1">
        <v>5</v>
      </c>
      <c r="N145" s="15">
        <f t="shared" si="10"/>
        <v>0</v>
      </c>
      <c r="O145" s="12">
        <f t="shared" si="11"/>
        <v>0</v>
      </c>
      <c r="P145" s="12">
        <f t="shared" si="12"/>
        <v>0</v>
      </c>
      <c r="Q145" s="12">
        <f t="shared" si="12"/>
        <v>0</v>
      </c>
      <c r="R145" s="12">
        <f t="shared" si="12"/>
        <v>1</v>
      </c>
      <c r="S145" s="12">
        <f t="shared" si="12"/>
        <v>0</v>
      </c>
      <c r="T145" s="12">
        <f t="shared" si="13"/>
        <v>0</v>
      </c>
      <c r="U145" s="12">
        <v>6</v>
      </c>
      <c r="V145" s="12">
        <v>27.05</v>
      </c>
      <c r="W145" s="17">
        <v>5</v>
      </c>
    </row>
    <row r="146" spans="1:23" x14ac:dyDescent="0.3">
      <c r="A146" s="1" t="s">
        <v>7</v>
      </c>
      <c r="B146" s="1" t="s">
        <v>8</v>
      </c>
      <c r="C146" s="1" t="s">
        <v>14</v>
      </c>
      <c r="D146" s="1" t="s">
        <v>15</v>
      </c>
      <c r="E146" s="1">
        <v>2</v>
      </c>
      <c r="F146" s="1">
        <v>16.43</v>
      </c>
      <c r="G146" s="1">
        <v>2.2999999999999998</v>
      </c>
      <c r="N146" s="15">
        <f t="shared" si="10"/>
        <v>0</v>
      </c>
      <c r="O146" s="12">
        <f t="shared" si="11"/>
        <v>0</v>
      </c>
      <c r="P146" s="12">
        <f t="shared" si="12"/>
        <v>0</v>
      </c>
      <c r="Q146" s="12">
        <f t="shared" si="12"/>
        <v>0</v>
      </c>
      <c r="R146" s="12">
        <f t="shared" si="12"/>
        <v>1</v>
      </c>
      <c r="S146" s="12">
        <f t="shared" si="12"/>
        <v>0</v>
      </c>
      <c r="T146" s="12">
        <f t="shared" si="13"/>
        <v>0</v>
      </c>
      <c r="U146" s="12">
        <v>2</v>
      </c>
      <c r="V146" s="12">
        <v>16.43</v>
      </c>
      <c r="W146" s="17">
        <v>2.2999999999999998</v>
      </c>
    </row>
    <row r="147" spans="1:23" x14ac:dyDescent="0.3">
      <c r="A147" s="1" t="s">
        <v>7</v>
      </c>
      <c r="B147" s="1" t="s">
        <v>8</v>
      </c>
      <c r="C147" s="1" t="s">
        <v>14</v>
      </c>
      <c r="D147" s="1" t="s">
        <v>15</v>
      </c>
      <c r="E147" s="1">
        <v>2</v>
      </c>
      <c r="F147" s="1">
        <v>8.35</v>
      </c>
      <c r="G147" s="1">
        <v>1.5</v>
      </c>
      <c r="N147" s="15">
        <f t="shared" si="10"/>
        <v>0</v>
      </c>
      <c r="O147" s="12">
        <f t="shared" si="11"/>
        <v>0</v>
      </c>
      <c r="P147" s="12">
        <f t="shared" si="12"/>
        <v>0</v>
      </c>
      <c r="Q147" s="12">
        <f t="shared" si="12"/>
        <v>0</v>
      </c>
      <c r="R147" s="12">
        <f t="shared" si="12"/>
        <v>1</v>
      </c>
      <c r="S147" s="12">
        <f t="shared" si="12"/>
        <v>0</v>
      </c>
      <c r="T147" s="12">
        <f t="shared" si="13"/>
        <v>0</v>
      </c>
      <c r="U147" s="12">
        <v>2</v>
      </c>
      <c r="V147" s="12">
        <v>8.35</v>
      </c>
      <c r="W147" s="17">
        <v>1.5</v>
      </c>
    </row>
    <row r="148" spans="1:23" x14ac:dyDescent="0.3">
      <c r="A148" s="1" t="s">
        <v>7</v>
      </c>
      <c r="B148" s="1" t="s">
        <v>8</v>
      </c>
      <c r="C148" s="1" t="s">
        <v>14</v>
      </c>
      <c r="D148" s="1" t="s">
        <v>15</v>
      </c>
      <c r="E148" s="1">
        <v>3</v>
      </c>
      <c r="F148" s="1">
        <v>18.64</v>
      </c>
      <c r="G148" s="1">
        <v>1.36</v>
      </c>
      <c r="N148" s="15">
        <f t="shared" si="10"/>
        <v>0</v>
      </c>
      <c r="O148" s="12">
        <f t="shared" si="11"/>
        <v>0</v>
      </c>
      <c r="P148" s="12">
        <f t="shared" si="12"/>
        <v>0</v>
      </c>
      <c r="Q148" s="12">
        <f t="shared" si="12"/>
        <v>0</v>
      </c>
      <c r="R148" s="12">
        <f t="shared" si="12"/>
        <v>1</v>
      </c>
      <c r="S148" s="12">
        <f t="shared" si="12"/>
        <v>0</v>
      </c>
      <c r="T148" s="12">
        <f t="shared" si="13"/>
        <v>0</v>
      </c>
      <c r="U148" s="12">
        <v>3</v>
      </c>
      <c r="V148" s="12">
        <v>18.64</v>
      </c>
      <c r="W148" s="17">
        <v>1.36</v>
      </c>
    </row>
    <row r="149" spans="1:23" x14ac:dyDescent="0.3">
      <c r="A149" s="1" t="s">
        <v>7</v>
      </c>
      <c r="B149" s="1" t="s">
        <v>8</v>
      </c>
      <c r="C149" s="1" t="s">
        <v>14</v>
      </c>
      <c r="D149" s="1" t="s">
        <v>15</v>
      </c>
      <c r="E149" s="1">
        <v>2</v>
      </c>
      <c r="F149" s="1">
        <v>11.87</v>
      </c>
      <c r="G149" s="1">
        <v>1.63</v>
      </c>
      <c r="N149" s="15">
        <f t="shared" si="10"/>
        <v>0</v>
      </c>
      <c r="O149" s="12">
        <f t="shared" si="11"/>
        <v>0</v>
      </c>
      <c r="P149" s="12">
        <f t="shared" si="12"/>
        <v>0</v>
      </c>
      <c r="Q149" s="12">
        <f t="shared" si="12"/>
        <v>0</v>
      </c>
      <c r="R149" s="12">
        <f t="shared" si="12"/>
        <v>1</v>
      </c>
      <c r="S149" s="12">
        <f t="shared" si="12"/>
        <v>0</v>
      </c>
      <c r="T149" s="12">
        <f t="shared" si="13"/>
        <v>0</v>
      </c>
      <c r="U149" s="12">
        <v>2</v>
      </c>
      <c r="V149" s="12">
        <v>11.87</v>
      </c>
      <c r="W149" s="17">
        <v>1.63</v>
      </c>
    </row>
    <row r="150" spans="1:23" x14ac:dyDescent="0.3">
      <c r="A150" s="1" t="s">
        <v>11</v>
      </c>
      <c r="B150" s="1" t="s">
        <v>8</v>
      </c>
      <c r="C150" s="1" t="s">
        <v>14</v>
      </c>
      <c r="D150" s="1" t="s">
        <v>15</v>
      </c>
      <c r="E150" s="1">
        <v>2</v>
      </c>
      <c r="F150" s="1">
        <v>9.7799999999999994</v>
      </c>
      <c r="G150" s="1">
        <v>1.73</v>
      </c>
      <c r="N150" s="15">
        <f t="shared" si="10"/>
        <v>1</v>
      </c>
      <c r="O150" s="12">
        <f t="shared" si="11"/>
        <v>0</v>
      </c>
      <c r="P150" s="12">
        <f t="shared" si="12"/>
        <v>0</v>
      </c>
      <c r="Q150" s="12">
        <f t="shared" si="12"/>
        <v>0</v>
      </c>
      <c r="R150" s="12">
        <f t="shared" si="12"/>
        <v>1</v>
      </c>
      <c r="S150" s="12">
        <f t="shared" si="12"/>
        <v>0</v>
      </c>
      <c r="T150" s="12">
        <f t="shared" si="13"/>
        <v>0</v>
      </c>
      <c r="U150" s="12">
        <v>2</v>
      </c>
      <c r="V150" s="12">
        <v>9.7799999999999994</v>
      </c>
      <c r="W150" s="17">
        <v>1.73</v>
      </c>
    </row>
    <row r="151" spans="1:23" x14ac:dyDescent="0.3">
      <c r="A151" s="1" t="s">
        <v>11</v>
      </c>
      <c r="B151" s="1" t="s">
        <v>8</v>
      </c>
      <c r="C151" s="1" t="s">
        <v>14</v>
      </c>
      <c r="D151" s="1" t="s">
        <v>15</v>
      </c>
      <c r="E151" s="1">
        <v>2</v>
      </c>
      <c r="F151" s="1">
        <v>7.51</v>
      </c>
      <c r="G151" s="1">
        <v>2</v>
      </c>
      <c r="N151" s="15">
        <f t="shared" si="10"/>
        <v>1</v>
      </c>
      <c r="O151" s="12">
        <f t="shared" si="11"/>
        <v>0</v>
      </c>
      <c r="P151" s="12">
        <f t="shared" si="12"/>
        <v>0</v>
      </c>
      <c r="Q151" s="12">
        <f t="shared" si="12"/>
        <v>0</v>
      </c>
      <c r="R151" s="12">
        <f t="shared" si="12"/>
        <v>1</v>
      </c>
      <c r="S151" s="12">
        <f t="shared" si="12"/>
        <v>0</v>
      </c>
      <c r="T151" s="12">
        <f t="shared" si="13"/>
        <v>0</v>
      </c>
      <c r="U151" s="12">
        <v>2</v>
      </c>
      <c r="V151" s="12">
        <v>7.51</v>
      </c>
      <c r="W151" s="17">
        <v>2</v>
      </c>
    </row>
    <row r="152" spans="1:23" x14ac:dyDescent="0.3">
      <c r="A152" s="1" t="s">
        <v>11</v>
      </c>
      <c r="B152" s="1" t="s">
        <v>8</v>
      </c>
      <c r="C152" s="1" t="s">
        <v>9</v>
      </c>
      <c r="D152" s="1" t="s">
        <v>10</v>
      </c>
      <c r="E152" s="1">
        <v>2</v>
      </c>
      <c r="F152" s="1">
        <v>14.07</v>
      </c>
      <c r="G152" s="1">
        <v>2.5</v>
      </c>
      <c r="N152" s="15">
        <f t="shared" si="10"/>
        <v>1</v>
      </c>
      <c r="O152" s="12">
        <f t="shared" si="11"/>
        <v>0</v>
      </c>
      <c r="P152" s="12">
        <f t="shared" si="12"/>
        <v>1</v>
      </c>
      <c r="Q152" s="12">
        <f t="shared" si="12"/>
        <v>0</v>
      </c>
      <c r="R152" s="12">
        <f t="shared" si="12"/>
        <v>0</v>
      </c>
      <c r="S152" s="12">
        <f t="shared" si="12"/>
        <v>0</v>
      </c>
      <c r="T152" s="12">
        <f t="shared" si="13"/>
        <v>1</v>
      </c>
      <c r="U152" s="12">
        <v>2</v>
      </c>
      <c r="V152" s="12">
        <v>14.07</v>
      </c>
      <c r="W152" s="17">
        <v>2.5</v>
      </c>
    </row>
    <row r="153" spans="1:23" x14ac:dyDescent="0.3">
      <c r="A153" s="1" t="s">
        <v>11</v>
      </c>
      <c r="B153" s="1" t="s">
        <v>8</v>
      </c>
      <c r="C153" s="1" t="s">
        <v>9</v>
      </c>
      <c r="D153" s="1" t="s">
        <v>10</v>
      </c>
      <c r="E153" s="1">
        <v>2</v>
      </c>
      <c r="F153" s="1">
        <v>13.13</v>
      </c>
      <c r="G153" s="1">
        <v>2</v>
      </c>
      <c r="N153" s="15">
        <f t="shared" si="10"/>
        <v>1</v>
      </c>
      <c r="O153" s="12">
        <f t="shared" si="11"/>
        <v>0</v>
      </c>
      <c r="P153" s="12">
        <f t="shared" si="12"/>
        <v>1</v>
      </c>
      <c r="Q153" s="12">
        <f t="shared" si="12"/>
        <v>0</v>
      </c>
      <c r="R153" s="12">
        <f t="shared" si="12"/>
        <v>0</v>
      </c>
      <c r="S153" s="12">
        <f t="shared" si="12"/>
        <v>0</v>
      </c>
      <c r="T153" s="12">
        <f t="shared" si="13"/>
        <v>1</v>
      </c>
      <c r="U153" s="12">
        <v>2</v>
      </c>
      <c r="V153" s="12">
        <v>13.13</v>
      </c>
      <c r="W153" s="17">
        <v>2</v>
      </c>
    </row>
    <row r="154" spans="1:23" x14ac:dyDescent="0.3">
      <c r="A154" s="1" t="s">
        <v>11</v>
      </c>
      <c r="B154" s="1" t="s">
        <v>8</v>
      </c>
      <c r="C154" s="1" t="s">
        <v>9</v>
      </c>
      <c r="D154" s="1" t="s">
        <v>10</v>
      </c>
      <c r="E154" s="1">
        <v>3</v>
      </c>
      <c r="F154" s="1">
        <v>17.260000000000002</v>
      </c>
      <c r="G154" s="1">
        <v>2.74</v>
      </c>
      <c r="N154" s="15">
        <f t="shared" si="10"/>
        <v>1</v>
      </c>
      <c r="O154" s="12">
        <f t="shared" si="11"/>
        <v>0</v>
      </c>
      <c r="P154" s="12">
        <f t="shared" si="12"/>
        <v>1</v>
      </c>
      <c r="Q154" s="12">
        <f t="shared" si="12"/>
        <v>0</v>
      </c>
      <c r="R154" s="12">
        <f t="shared" si="12"/>
        <v>0</v>
      </c>
      <c r="S154" s="12">
        <f t="shared" si="12"/>
        <v>0</v>
      </c>
      <c r="T154" s="12">
        <f t="shared" si="13"/>
        <v>1</v>
      </c>
      <c r="U154" s="12">
        <v>3</v>
      </c>
      <c r="V154" s="12">
        <v>17.260000000000002</v>
      </c>
      <c r="W154" s="17">
        <v>2.74</v>
      </c>
    </row>
    <row r="155" spans="1:23" x14ac:dyDescent="0.3">
      <c r="A155" s="1" t="s">
        <v>11</v>
      </c>
      <c r="B155" s="1" t="s">
        <v>8</v>
      </c>
      <c r="C155" s="1" t="s">
        <v>9</v>
      </c>
      <c r="D155" s="1" t="s">
        <v>10</v>
      </c>
      <c r="E155" s="1">
        <v>4</v>
      </c>
      <c r="F155" s="1">
        <v>24.55</v>
      </c>
      <c r="G155" s="1">
        <v>2</v>
      </c>
      <c r="N155" s="15">
        <f t="shared" si="10"/>
        <v>1</v>
      </c>
      <c r="O155" s="12">
        <f t="shared" si="11"/>
        <v>0</v>
      </c>
      <c r="P155" s="12">
        <f t="shared" si="12"/>
        <v>1</v>
      </c>
      <c r="Q155" s="12">
        <f t="shared" si="12"/>
        <v>0</v>
      </c>
      <c r="R155" s="12">
        <f t="shared" si="12"/>
        <v>0</v>
      </c>
      <c r="S155" s="12">
        <f t="shared" si="12"/>
        <v>0</v>
      </c>
      <c r="T155" s="12">
        <f t="shared" si="13"/>
        <v>1</v>
      </c>
      <c r="U155" s="12">
        <v>4</v>
      </c>
      <c r="V155" s="12">
        <v>24.55</v>
      </c>
      <c r="W155" s="17">
        <v>2</v>
      </c>
    </row>
    <row r="156" spans="1:23" x14ac:dyDescent="0.3">
      <c r="A156" s="1" t="s">
        <v>11</v>
      </c>
      <c r="B156" s="1" t="s">
        <v>8</v>
      </c>
      <c r="C156" s="1" t="s">
        <v>9</v>
      </c>
      <c r="D156" s="1" t="s">
        <v>10</v>
      </c>
      <c r="E156" s="1">
        <v>4</v>
      </c>
      <c r="F156" s="1">
        <v>19.77</v>
      </c>
      <c r="G156" s="1">
        <v>2</v>
      </c>
      <c r="N156" s="15">
        <f t="shared" si="10"/>
        <v>1</v>
      </c>
      <c r="O156" s="12">
        <f t="shared" si="11"/>
        <v>0</v>
      </c>
      <c r="P156" s="12">
        <f t="shared" si="12"/>
        <v>1</v>
      </c>
      <c r="Q156" s="12">
        <f t="shared" si="12"/>
        <v>0</v>
      </c>
      <c r="R156" s="12">
        <f t="shared" si="12"/>
        <v>0</v>
      </c>
      <c r="S156" s="12">
        <f t="shared" si="12"/>
        <v>0</v>
      </c>
      <c r="T156" s="12">
        <f t="shared" si="13"/>
        <v>1</v>
      </c>
      <c r="U156" s="12">
        <v>4</v>
      </c>
      <c r="V156" s="12">
        <v>19.77</v>
      </c>
      <c r="W156" s="17">
        <v>2</v>
      </c>
    </row>
    <row r="157" spans="1:23" x14ac:dyDescent="0.3">
      <c r="A157" s="1" t="s">
        <v>7</v>
      </c>
      <c r="B157" s="1" t="s">
        <v>8</v>
      </c>
      <c r="C157" s="1" t="s">
        <v>9</v>
      </c>
      <c r="D157" s="1" t="s">
        <v>10</v>
      </c>
      <c r="E157" s="1">
        <v>5</v>
      </c>
      <c r="F157" s="1">
        <v>29.85</v>
      </c>
      <c r="G157" s="1">
        <v>5.14</v>
      </c>
      <c r="N157" s="15">
        <f t="shared" si="10"/>
        <v>0</v>
      </c>
      <c r="O157" s="12">
        <f t="shared" si="11"/>
        <v>0</v>
      </c>
      <c r="P157" s="12">
        <f t="shared" si="12"/>
        <v>1</v>
      </c>
      <c r="Q157" s="12">
        <f t="shared" si="12"/>
        <v>0</v>
      </c>
      <c r="R157" s="12">
        <f t="shared" si="12"/>
        <v>0</v>
      </c>
      <c r="S157" s="12">
        <f t="shared" si="12"/>
        <v>0</v>
      </c>
      <c r="T157" s="12">
        <f t="shared" si="13"/>
        <v>1</v>
      </c>
      <c r="U157" s="12">
        <v>5</v>
      </c>
      <c r="V157" s="12">
        <v>29.85</v>
      </c>
      <c r="W157" s="17">
        <v>5.14</v>
      </c>
    </row>
    <row r="158" spans="1:23" x14ac:dyDescent="0.3">
      <c r="A158" s="1" t="s">
        <v>11</v>
      </c>
      <c r="B158" s="1" t="s">
        <v>8</v>
      </c>
      <c r="C158" s="1" t="s">
        <v>9</v>
      </c>
      <c r="D158" s="1" t="s">
        <v>10</v>
      </c>
      <c r="E158" s="1">
        <v>6</v>
      </c>
      <c r="F158" s="1">
        <v>48.17</v>
      </c>
      <c r="G158" s="1">
        <v>5</v>
      </c>
      <c r="N158" s="15">
        <f t="shared" si="10"/>
        <v>1</v>
      </c>
      <c r="O158" s="12">
        <f t="shared" si="11"/>
        <v>0</v>
      </c>
      <c r="P158" s="12">
        <f t="shared" si="12"/>
        <v>1</v>
      </c>
      <c r="Q158" s="12">
        <f t="shared" si="12"/>
        <v>0</v>
      </c>
      <c r="R158" s="12">
        <f t="shared" si="12"/>
        <v>0</v>
      </c>
      <c r="S158" s="12">
        <f t="shared" si="12"/>
        <v>0</v>
      </c>
      <c r="T158" s="12">
        <f t="shared" si="13"/>
        <v>1</v>
      </c>
      <c r="U158" s="12">
        <v>6</v>
      </c>
      <c r="V158" s="12">
        <v>48.17</v>
      </c>
      <c r="W158" s="17">
        <v>5</v>
      </c>
    </row>
    <row r="159" spans="1:23" x14ac:dyDescent="0.3">
      <c r="A159" s="1" t="s">
        <v>7</v>
      </c>
      <c r="B159" s="1" t="s">
        <v>8</v>
      </c>
      <c r="C159" s="1" t="s">
        <v>9</v>
      </c>
      <c r="D159" s="1" t="s">
        <v>10</v>
      </c>
      <c r="E159" s="1">
        <v>4</v>
      </c>
      <c r="F159" s="1">
        <v>25</v>
      </c>
      <c r="G159" s="1">
        <v>3.75</v>
      </c>
      <c r="N159" s="15">
        <f t="shared" si="10"/>
        <v>0</v>
      </c>
      <c r="O159" s="12">
        <f t="shared" si="11"/>
        <v>0</v>
      </c>
      <c r="P159" s="12">
        <f t="shared" si="12"/>
        <v>1</v>
      </c>
      <c r="Q159" s="12">
        <f t="shared" si="12"/>
        <v>0</v>
      </c>
      <c r="R159" s="12">
        <f t="shared" si="12"/>
        <v>0</v>
      </c>
      <c r="S159" s="12">
        <f t="shared" si="12"/>
        <v>0</v>
      </c>
      <c r="T159" s="12">
        <f t="shared" si="13"/>
        <v>1</v>
      </c>
      <c r="U159" s="12">
        <v>4</v>
      </c>
      <c r="V159" s="12">
        <v>25</v>
      </c>
      <c r="W159" s="17">
        <v>3.75</v>
      </c>
    </row>
    <row r="160" spans="1:23" x14ac:dyDescent="0.3">
      <c r="A160" s="1" t="s">
        <v>7</v>
      </c>
      <c r="B160" s="1" t="s">
        <v>8</v>
      </c>
      <c r="C160" s="1" t="s">
        <v>9</v>
      </c>
      <c r="D160" s="1" t="s">
        <v>10</v>
      </c>
      <c r="E160" s="1">
        <v>2</v>
      </c>
      <c r="F160" s="1">
        <v>13.39</v>
      </c>
      <c r="G160" s="1">
        <v>2.61</v>
      </c>
      <c r="N160" s="15">
        <f t="shared" si="10"/>
        <v>0</v>
      </c>
      <c r="O160" s="12">
        <f t="shared" si="11"/>
        <v>0</v>
      </c>
      <c r="P160" s="12">
        <f t="shared" si="12"/>
        <v>1</v>
      </c>
      <c r="Q160" s="12">
        <f t="shared" si="12"/>
        <v>0</v>
      </c>
      <c r="R160" s="12">
        <f t="shared" si="12"/>
        <v>0</v>
      </c>
      <c r="S160" s="12">
        <f t="shared" si="12"/>
        <v>0</v>
      </c>
      <c r="T160" s="12">
        <f t="shared" si="13"/>
        <v>1</v>
      </c>
      <c r="U160" s="12">
        <v>2</v>
      </c>
      <c r="V160" s="12">
        <v>13.39</v>
      </c>
      <c r="W160" s="17">
        <v>2.61</v>
      </c>
    </row>
    <row r="161" spans="1:23" x14ac:dyDescent="0.3">
      <c r="A161" s="1" t="s">
        <v>11</v>
      </c>
      <c r="B161" s="1" t="s">
        <v>8</v>
      </c>
      <c r="C161" s="1" t="s">
        <v>9</v>
      </c>
      <c r="D161" s="1" t="s">
        <v>10</v>
      </c>
      <c r="E161" s="1">
        <v>4</v>
      </c>
      <c r="F161" s="1">
        <v>16.489999999999998</v>
      </c>
      <c r="G161" s="1">
        <v>2</v>
      </c>
      <c r="N161" s="15">
        <f t="shared" si="10"/>
        <v>1</v>
      </c>
      <c r="O161" s="12">
        <f t="shared" si="11"/>
        <v>0</v>
      </c>
      <c r="P161" s="12">
        <f t="shared" si="12"/>
        <v>1</v>
      </c>
      <c r="Q161" s="12">
        <f t="shared" si="12"/>
        <v>0</v>
      </c>
      <c r="R161" s="12">
        <f t="shared" si="12"/>
        <v>0</v>
      </c>
      <c r="S161" s="12">
        <f t="shared" si="12"/>
        <v>0</v>
      </c>
      <c r="T161" s="12">
        <f t="shared" si="13"/>
        <v>1</v>
      </c>
      <c r="U161" s="12">
        <v>4</v>
      </c>
      <c r="V161" s="12">
        <v>16.489999999999998</v>
      </c>
      <c r="W161" s="17">
        <v>2</v>
      </c>
    </row>
    <row r="162" spans="1:23" x14ac:dyDescent="0.3">
      <c r="A162" s="1" t="s">
        <v>11</v>
      </c>
      <c r="B162" s="1" t="s">
        <v>8</v>
      </c>
      <c r="C162" s="1" t="s">
        <v>9</v>
      </c>
      <c r="D162" s="1" t="s">
        <v>10</v>
      </c>
      <c r="E162" s="1">
        <v>4</v>
      </c>
      <c r="F162" s="1">
        <v>21.5</v>
      </c>
      <c r="G162" s="1">
        <v>3.5</v>
      </c>
      <c r="N162" s="15">
        <f t="shared" si="10"/>
        <v>1</v>
      </c>
      <c r="O162" s="12">
        <f t="shared" si="11"/>
        <v>0</v>
      </c>
      <c r="P162" s="12">
        <f t="shared" si="12"/>
        <v>1</v>
      </c>
      <c r="Q162" s="12">
        <f t="shared" si="12"/>
        <v>0</v>
      </c>
      <c r="R162" s="12">
        <f t="shared" si="12"/>
        <v>0</v>
      </c>
      <c r="S162" s="12">
        <f t="shared" si="12"/>
        <v>0</v>
      </c>
      <c r="T162" s="12">
        <f t="shared" si="13"/>
        <v>1</v>
      </c>
      <c r="U162" s="12">
        <v>4</v>
      </c>
      <c r="V162" s="12">
        <v>21.5</v>
      </c>
      <c r="W162" s="17">
        <v>3.5</v>
      </c>
    </row>
    <row r="163" spans="1:23" x14ac:dyDescent="0.3">
      <c r="A163" s="1" t="s">
        <v>11</v>
      </c>
      <c r="B163" s="1" t="s">
        <v>8</v>
      </c>
      <c r="C163" s="1" t="s">
        <v>9</v>
      </c>
      <c r="D163" s="1" t="s">
        <v>10</v>
      </c>
      <c r="E163" s="1">
        <v>2</v>
      </c>
      <c r="F163" s="1">
        <v>12.66</v>
      </c>
      <c r="G163" s="1">
        <v>2.5</v>
      </c>
      <c r="N163" s="15">
        <f t="shared" si="10"/>
        <v>1</v>
      </c>
      <c r="O163" s="12">
        <f t="shared" si="11"/>
        <v>0</v>
      </c>
      <c r="P163" s="12">
        <f t="shared" ref="P163:S194" si="14">+IF($C163=P$1,1,0)</f>
        <v>1</v>
      </c>
      <c r="Q163" s="12">
        <f t="shared" si="14"/>
        <v>0</v>
      </c>
      <c r="R163" s="12">
        <f t="shared" si="14"/>
        <v>0</v>
      </c>
      <c r="S163" s="12">
        <f t="shared" si="14"/>
        <v>0</v>
      </c>
      <c r="T163" s="12">
        <f t="shared" si="13"/>
        <v>1</v>
      </c>
      <c r="U163" s="12">
        <v>2</v>
      </c>
      <c r="V163" s="12">
        <v>12.66</v>
      </c>
      <c r="W163" s="17">
        <v>2.5</v>
      </c>
    </row>
    <row r="164" spans="1:23" x14ac:dyDescent="0.3">
      <c r="A164" s="1" t="s">
        <v>7</v>
      </c>
      <c r="B164" s="1" t="s">
        <v>8</v>
      </c>
      <c r="C164" s="1" t="s">
        <v>9</v>
      </c>
      <c r="D164" s="1" t="s">
        <v>10</v>
      </c>
      <c r="E164" s="1">
        <v>3</v>
      </c>
      <c r="F164" s="1">
        <v>16.21</v>
      </c>
      <c r="G164" s="1">
        <v>2</v>
      </c>
      <c r="N164" s="15">
        <f t="shared" si="10"/>
        <v>0</v>
      </c>
      <c r="O164" s="12">
        <f t="shared" si="11"/>
        <v>0</v>
      </c>
      <c r="P164" s="12">
        <f t="shared" si="14"/>
        <v>1</v>
      </c>
      <c r="Q164" s="12">
        <f t="shared" si="14"/>
        <v>0</v>
      </c>
      <c r="R164" s="12">
        <f t="shared" si="14"/>
        <v>0</v>
      </c>
      <c r="S164" s="12">
        <f t="shared" si="14"/>
        <v>0</v>
      </c>
      <c r="T164" s="12">
        <f t="shared" si="13"/>
        <v>1</v>
      </c>
      <c r="U164" s="12">
        <v>3</v>
      </c>
      <c r="V164" s="12">
        <v>16.21</v>
      </c>
      <c r="W164" s="17">
        <v>2</v>
      </c>
    </row>
    <row r="165" spans="1:23" x14ac:dyDescent="0.3">
      <c r="A165" s="1" t="s">
        <v>11</v>
      </c>
      <c r="B165" s="1" t="s">
        <v>8</v>
      </c>
      <c r="C165" s="1" t="s">
        <v>9</v>
      </c>
      <c r="D165" s="1" t="s">
        <v>10</v>
      </c>
      <c r="E165" s="1">
        <v>2</v>
      </c>
      <c r="F165" s="1">
        <v>13.81</v>
      </c>
      <c r="G165" s="1">
        <v>2</v>
      </c>
      <c r="N165" s="15">
        <f t="shared" si="10"/>
        <v>1</v>
      </c>
      <c r="O165" s="12">
        <f t="shared" si="11"/>
        <v>0</v>
      </c>
      <c r="P165" s="12">
        <f t="shared" si="14"/>
        <v>1</v>
      </c>
      <c r="Q165" s="12">
        <f t="shared" si="14"/>
        <v>0</v>
      </c>
      <c r="R165" s="12">
        <f t="shared" si="14"/>
        <v>0</v>
      </c>
      <c r="S165" s="12">
        <f t="shared" si="14"/>
        <v>0</v>
      </c>
      <c r="T165" s="12">
        <f t="shared" si="13"/>
        <v>1</v>
      </c>
      <c r="U165" s="12">
        <v>2</v>
      </c>
      <c r="V165" s="12">
        <v>13.81</v>
      </c>
      <c r="W165" s="17">
        <v>2</v>
      </c>
    </row>
    <row r="166" spans="1:23" x14ac:dyDescent="0.3">
      <c r="A166" s="1" t="s">
        <v>7</v>
      </c>
      <c r="B166" s="1" t="s">
        <v>13</v>
      </c>
      <c r="C166" s="1" t="s">
        <v>9</v>
      </c>
      <c r="D166" s="1" t="s">
        <v>10</v>
      </c>
      <c r="E166" s="1">
        <v>2</v>
      </c>
      <c r="F166" s="1">
        <v>17.510000000000002</v>
      </c>
      <c r="G166" s="1">
        <v>3</v>
      </c>
      <c r="N166" s="15">
        <f t="shared" si="10"/>
        <v>0</v>
      </c>
      <c r="O166" s="12">
        <f t="shared" si="11"/>
        <v>1</v>
      </c>
      <c r="P166" s="12">
        <f t="shared" si="14"/>
        <v>1</v>
      </c>
      <c r="Q166" s="12">
        <f t="shared" si="14"/>
        <v>0</v>
      </c>
      <c r="R166" s="12">
        <f t="shared" si="14"/>
        <v>0</v>
      </c>
      <c r="S166" s="12">
        <f t="shared" si="14"/>
        <v>0</v>
      </c>
      <c r="T166" s="12">
        <f t="shared" si="13"/>
        <v>1</v>
      </c>
      <c r="U166" s="12">
        <v>2</v>
      </c>
      <c r="V166" s="12">
        <v>17.510000000000002</v>
      </c>
      <c r="W166" s="17">
        <v>3</v>
      </c>
    </row>
    <row r="167" spans="1:23" x14ac:dyDescent="0.3">
      <c r="A167" s="1" t="s">
        <v>11</v>
      </c>
      <c r="B167" s="1" t="s">
        <v>8</v>
      </c>
      <c r="C167" s="1" t="s">
        <v>9</v>
      </c>
      <c r="D167" s="1" t="s">
        <v>10</v>
      </c>
      <c r="E167" s="1">
        <v>3</v>
      </c>
      <c r="F167" s="1">
        <v>24.52</v>
      </c>
      <c r="G167" s="1">
        <v>3.48</v>
      </c>
      <c r="N167" s="15">
        <f t="shared" si="10"/>
        <v>1</v>
      </c>
      <c r="O167" s="12">
        <f t="shared" si="11"/>
        <v>0</v>
      </c>
      <c r="P167" s="12">
        <f t="shared" si="14"/>
        <v>1</v>
      </c>
      <c r="Q167" s="12">
        <f t="shared" si="14"/>
        <v>0</v>
      </c>
      <c r="R167" s="12">
        <f t="shared" si="14"/>
        <v>0</v>
      </c>
      <c r="S167" s="12">
        <f t="shared" si="14"/>
        <v>0</v>
      </c>
      <c r="T167" s="12">
        <f t="shared" si="13"/>
        <v>1</v>
      </c>
      <c r="U167" s="12">
        <v>3</v>
      </c>
      <c r="V167" s="12">
        <v>24.52</v>
      </c>
      <c r="W167" s="17">
        <v>3.48</v>
      </c>
    </row>
    <row r="168" spans="1:23" x14ac:dyDescent="0.3">
      <c r="A168" s="1" t="s">
        <v>11</v>
      </c>
      <c r="B168" s="1" t="s">
        <v>8</v>
      </c>
      <c r="C168" s="1" t="s">
        <v>9</v>
      </c>
      <c r="D168" s="1" t="s">
        <v>10</v>
      </c>
      <c r="E168" s="1">
        <v>2</v>
      </c>
      <c r="F168" s="1">
        <v>20.76</v>
      </c>
      <c r="G168" s="1">
        <v>2.2400000000000002</v>
      </c>
      <c r="N168" s="15">
        <f t="shared" si="10"/>
        <v>1</v>
      </c>
      <c r="O168" s="12">
        <f t="shared" si="11"/>
        <v>0</v>
      </c>
      <c r="P168" s="12">
        <f t="shared" si="14"/>
        <v>1</v>
      </c>
      <c r="Q168" s="12">
        <f t="shared" si="14"/>
        <v>0</v>
      </c>
      <c r="R168" s="12">
        <f t="shared" si="14"/>
        <v>0</v>
      </c>
      <c r="S168" s="12">
        <f t="shared" si="14"/>
        <v>0</v>
      </c>
      <c r="T168" s="12">
        <f t="shared" si="13"/>
        <v>1</v>
      </c>
      <c r="U168" s="12">
        <v>2</v>
      </c>
      <c r="V168" s="12">
        <v>20.76</v>
      </c>
      <c r="W168" s="17">
        <v>2.2400000000000002</v>
      </c>
    </row>
    <row r="169" spans="1:23" x14ac:dyDescent="0.3">
      <c r="A169" s="1" t="s">
        <v>11</v>
      </c>
      <c r="B169" s="1" t="s">
        <v>8</v>
      </c>
      <c r="C169" s="1" t="s">
        <v>9</v>
      </c>
      <c r="D169" s="1" t="s">
        <v>10</v>
      </c>
      <c r="E169" s="1">
        <v>4</v>
      </c>
      <c r="F169" s="1">
        <v>31.71</v>
      </c>
      <c r="G169" s="1">
        <v>4.5</v>
      </c>
      <c r="N169" s="15">
        <f t="shared" si="10"/>
        <v>1</v>
      </c>
      <c r="O169" s="12">
        <f t="shared" si="11"/>
        <v>0</v>
      </c>
      <c r="P169" s="12">
        <f t="shared" si="14"/>
        <v>1</v>
      </c>
      <c r="Q169" s="12">
        <f t="shared" si="14"/>
        <v>0</v>
      </c>
      <c r="R169" s="12">
        <f t="shared" si="14"/>
        <v>0</v>
      </c>
      <c r="S169" s="12">
        <f t="shared" si="14"/>
        <v>0</v>
      </c>
      <c r="T169" s="12">
        <f t="shared" si="13"/>
        <v>1</v>
      </c>
      <c r="U169" s="12">
        <v>4</v>
      </c>
      <c r="V169" s="12">
        <v>31.71</v>
      </c>
      <c r="W169" s="17">
        <v>4.5</v>
      </c>
    </row>
    <row r="170" spans="1:23" x14ac:dyDescent="0.3">
      <c r="A170" s="1" t="s">
        <v>7</v>
      </c>
      <c r="B170" s="1" t="s">
        <v>13</v>
      </c>
      <c r="C170" s="1" t="s">
        <v>12</v>
      </c>
      <c r="D170" s="1" t="s">
        <v>10</v>
      </c>
      <c r="E170" s="1">
        <v>2</v>
      </c>
      <c r="F170" s="1">
        <v>10.59</v>
      </c>
      <c r="G170" s="1">
        <v>1.61</v>
      </c>
      <c r="N170" s="15">
        <f t="shared" si="10"/>
        <v>0</v>
      </c>
      <c r="O170" s="12">
        <f t="shared" si="11"/>
        <v>1</v>
      </c>
      <c r="P170" s="12">
        <f t="shared" si="14"/>
        <v>0</v>
      </c>
      <c r="Q170" s="12">
        <f t="shared" si="14"/>
        <v>1</v>
      </c>
      <c r="R170" s="12">
        <f t="shared" si="14"/>
        <v>0</v>
      </c>
      <c r="S170" s="12">
        <f t="shared" si="14"/>
        <v>0</v>
      </c>
      <c r="T170" s="12">
        <f t="shared" si="13"/>
        <v>1</v>
      </c>
      <c r="U170" s="12">
        <v>2</v>
      </c>
      <c r="V170" s="12">
        <v>10.59</v>
      </c>
      <c r="W170" s="17">
        <v>1.61</v>
      </c>
    </row>
    <row r="171" spans="1:23" x14ac:dyDescent="0.3">
      <c r="A171" s="1" t="s">
        <v>7</v>
      </c>
      <c r="B171" s="1" t="s">
        <v>13</v>
      </c>
      <c r="C171" s="1" t="s">
        <v>12</v>
      </c>
      <c r="D171" s="1" t="s">
        <v>10</v>
      </c>
      <c r="E171" s="1">
        <v>2</v>
      </c>
      <c r="F171" s="1">
        <v>10.63</v>
      </c>
      <c r="G171" s="1">
        <v>2</v>
      </c>
      <c r="N171" s="15">
        <f t="shared" si="10"/>
        <v>0</v>
      </c>
      <c r="O171" s="12">
        <f t="shared" si="11"/>
        <v>1</v>
      </c>
      <c r="P171" s="12">
        <f t="shared" si="14"/>
        <v>0</v>
      </c>
      <c r="Q171" s="12">
        <f t="shared" si="14"/>
        <v>1</v>
      </c>
      <c r="R171" s="12">
        <f t="shared" si="14"/>
        <v>0</v>
      </c>
      <c r="S171" s="12">
        <f t="shared" si="14"/>
        <v>0</v>
      </c>
      <c r="T171" s="12">
        <f t="shared" si="13"/>
        <v>1</v>
      </c>
      <c r="U171" s="12">
        <v>2</v>
      </c>
      <c r="V171" s="12">
        <v>10.63</v>
      </c>
      <c r="W171" s="17">
        <v>2</v>
      </c>
    </row>
    <row r="172" spans="1:23" x14ac:dyDescent="0.3">
      <c r="A172" s="1" t="s">
        <v>11</v>
      </c>
      <c r="B172" s="1" t="s">
        <v>13</v>
      </c>
      <c r="C172" s="1" t="s">
        <v>12</v>
      </c>
      <c r="D172" s="1" t="s">
        <v>10</v>
      </c>
      <c r="E172" s="1">
        <v>3</v>
      </c>
      <c r="F172" s="1">
        <v>50.81</v>
      </c>
      <c r="G172" s="1">
        <v>10</v>
      </c>
      <c r="N172" s="15">
        <f t="shared" si="10"/>
        <v>1</v>
      </c>
      <c r="O172" s="12">
        <f t="shared" si="11"/>
        <v>1</v>
      </c>
      <c r="P172" s="12">
        <f t="shared" si="14"/>
        <v>0</v>
      </c>
      <c r="Q172" s="12">
        <f t="shared" si="14"/>
        <v>1</v>
      </c>
      <c r="R172" s="12">
        <f t="shared" si="14"/>
        <v>0</v>
      </c>
      <c r="S172" s="12">
        <f t="shared" si="14"/>
        <v>0</v>
      </c>
      <c r="T172" s="12">
        <f t="shared" si="13"/>
        <v>1</v>
      </c>
      <c r="U172" s="12">
        <v>3</v>
      </c>
      <c r="V172" s="12">
        <v>50.81</v>
      </c>
      <c r="W172" s="17">
        <v>10</v>
      </c>
    </row>
    <row r="173" spans="1:23" x14ac:dyDescent="0.3">
      <c r="A173" s="1" t="s">
        <v>11</v>
      </c>
      <c r="B173" s="1" t="s">
        <v>13</v>
      </c>
      <c r="C173" s="1" t="s">
        <v>12</v>
      </c>
      <c r="D173" s="1" t="s">
        <v>10</v>
      </c>
      <c r="E173" s="1">
        <v>2</v>
      </c>
      <c r="F173" s="1">
        <v>15.81</v>
      </c>
      <c r="G173" s="1">
        <v>3.16</v>
      </c>
      <c r="N173" s="15">
        <f t="shared" si="10"/>
        <v>1</v>
      </c>
      <c r="O173" s="12">
        <f t="shared" si="11"/>
        <v>1</v>
      </c>
      <c r="P173" s="12">
        <f t="shared" si="14"/>
        <v>0</v>
      </c>
      <c r="Q173" s="12">
        <f t="shared" si="14"/>
        <v>1</v>
      </c>
      <c r="R173" s="12">
        <f t="shared" si="14"/>
        <v>0</v>
      </c>
      <c r="S173" s="12">
        <f t="shared" si="14"/>
        <v>0</v>
      </c>
      <c r="T173" s="12">
        <f t="shared" si="13"/>
        <v>1</v>
      </c>
      <c r="U173" s="12">
        <v>2</v>
      </c>
      <c r="V173" s="12">
        <v>15.81</v>
      </c>
      <c r="W173" s="17">
        <v>3.16</v>
      </c>
    </row>
    <row r="174" spans="1:23" x14ac:dyDescent="0.3">
      <c r="A174" s="1" t="s">
        <v>11</v>
      </c>
      <c r="B174" s="1" t="s">
        <v>13</v>
      </c>
      <c r="C174" s="1" t="s">
        <v>9</v>
      </c>
      <c r="D174" s="1" t="s">
        <v>10</v>
      </c>
      <c r="E174" s="1">
        <v>2</v>
      </c>
      <c r="F174" s="1">
        <v>7.25</v>
      </c>
      <c r="G174" s="1">
        <v>5.15</v>
      </c>
      <c r="N174" s="15">
        <f t="shared" si="10"/>
        <v>1</v>
      </c>
      <c r="O174" s="12">
        <f t="shared" si="11"/>
        <v>1</v>
      </c>
      <c r="P174" s="12">
        <f t="shared" si="14"/>
        <v>1</v>
      </c>
      <c r="Q174" s="12">
        <f t="shared" si="14"/>
        <v>0</v>
      </c>
      <c r="R174" s="12">
        <f t="shared" si="14"/>
        <v>0</v>
      </c>
      <c r="S174" s="12">
        <f t="shared" si="14"/>
        <v>0</v>
      </c>
      <c r="T174" s="12">
        <f t="shared" si="13"/>
        <v>1</v>
      </c>
      <c r="U174" s="12">
        <v>2</v>
      </c>
      <c r="V174" s="12">
        <v>7.25</v>
      </c>
      <c r="W174" s="17">
        <v>5.15</v>
      </c>
    </row>
    <row r="175" spans="1:23" x14ac:dyDescent="0.3">
      <c r="A175" s="1" t="s">
        <v>11</v>
      </c>
      <c r="B175" s="1" t="s">
        <v>13</v>
      </c>
      <c r="C175" s="1" t="s">
        <v>9</v>
      </c>
      <c r="D175" s="1" t="s">
        <v>10</v>
      </c>
      <c r="E175" s="1">
        <v>2</v>
      </c>
      <c r="F175" s="1">
        <v>31.85</v>
      </c>
      <c r="G175" s="1">
        <v>3.18</v>
      </c>
      <c r="N175" s="15">
        <f t="shared" si="10"/>
        <v>1</v>
      </c>
      <c r="O175" s="12">
        <f t="shared" si="11"/>
        <v>1</v>
      </c>
      <c r="P175" s="12">
        <f t="shared" si="14"/>
        <v>1</v>
      </c>
      <c r="Q175" s="12">
        <f t="shared" si="14"/>
        <v>0</v>
      </c>
      <c r="R175" s="12">
        <f t="shared" si="14"/>
        <v>0</v>
      </c>
      <c r="S175" s="12">
        <f t="shared" si="14"/>
        <v>0</v>
      </c>
      <c r="T175" s="12">
        <f t="shared" si="13"/>
        <v>1</v>
      </c>
      <c r="U175" s="12">
        <v>2</v>
      </c>
      <c r="V175" s="12">
        <v>31.85</v>
      </c>
      <c r="W175" s="17">
        <v>3.18</v>
      </c>
    </row>
    <row r="176" spans="1:23" x14ac:dyDescent="0.3">
      <c r="A176" s="1" t="s">
        <v>11</v>
      </c>
      <c r="B176" s="1" t="s">
        <v>13</v>
      </c>
      <c r="C176" s="1" t="s">
        <v>9</v>
      </c>
      <c r="D176" s="1" t="s">
        <v>10</v>
      </c>
      <c r="E176" s="1">
        <v>2</v>
      </c>
      <c r="F176" s="1">
        <v>16.82</v>
      </c>
      <c r="G176" s="1">
        <v>4</v>
      </c>
      <c r="N176" s="15">
        <f t="shared" si="10"/>
        <v>1</v>
      </c>
      <c r="O176" s="12">
        <f t="shared" si="11"/>
        <v>1</v>
      </c>
      <c r="P176" s="12">
        <f t="shared" si="14"/>
        <v>1</v>
      </c>
      <c r="Q176" s="12">
        <f t="shared" si="14"/>
        <v>0</v>
      </c>
      <c r="R176" s="12">
        <f t="shared" si="14"/>
        <v>0</v>
      </c>
      <c r="S176" s="12">
        <f t="shared" si="14"/>
        <v>0</v>
      </c>
      <c r="T176" s="12">
        <f t="shared" si="13"/>
        <v>1</v>
      </c>
      <c r="U176" s="12">
        <v>2</v>
      </c>
      <c r="V176" s="12">
        <v>16.82</v>
      </c>
      <c r="W176" s="17">
        <v>4</v>
      </c>
    </row>
    <row r="177" spans="1:23" x14ac:dyDescent="0.3">
      <c r="A177" s="1" t="s">
        <v>11</v>
      </c>
      <c r="B177" s="1" t="s">
        <v>13</v>
      </c>
      <c r="C177" s="1" t="s">
        <v>9</v>
      </c>
      <c r="D177" s="1" t="s">
        <v>10</v>
      </c>
      <c r="E177" s="1">
        <v>2</v>
      </c>
      <c r="F177" s="1">
        <v>32.9</v>
      </c>
      <c r="G177" s="1">
        <v>3.11</v>
      </c>
      <c r="N177" s="15">
        <f t="shared" si="10"/>
        <v>1</v>
      </c>
      <c r="O177" s="12">
        <f t="shared" si="11"/>
        <v>1</v>
      </c>
      <c r="P177" s="12">
        <f t="shared" si="14"/>
        <v>1</v>
      </c>
      <c r="Q177" s="12">
        <f t="shared" si="14"/>
        <v>0</v>
      </c>
      <c r="R177" s="12">
        <f t="shared" si="14"/>
        <v>0</v>
      </c>
      <c r="S177" s="12">
        <f t="shared" si="14"/>
        <v>0</v>
      </c>
      <c r="T177" s="12">
        <f t="shared" si="13"/>
        <v>1</v>
      </c>
      <c r="U177" s="12">
        <v>2</v>
      </c>
      <c r="V177" s="12">
        <v>32.9</v>
      </c>
      <c r="W177" s="17">
        <v>3.11</v>
      </c>
    </row>
    <row r="178" spans="1:23" x14ac:dyDescent="0.3">
      <c r="A178" s="1" t="s">
        <v>11</v>
      </c>
      <c r="B178" s="1" t="s">
        <v>13</v>
      </c>
      <c r="C178" s="1" t="s">
        <v>9</v>
      </c>
      <c r="D178" s="1" t="s">
        <v>10</v>
      </c>
      <c r="E178" s="1">
        <v>2</v>
      </c>
      <c r="F178" s="1">
        <v>17.89</v>
      </c>
      <c r="G178" s="1">
        <v>2</v>
      </c>
      <c r="N178" s="15">
        <f t="shared" si="10"/>
        <v>1</v>
      </c>
      <c r="O178" s="12">
        <f t="shared" si="11"/>
        <v>1</v>
      </c>
      <c r="P178" s="12">
        <f t="shared" si="14"/>
        <v>1</v>
      </c>
      <c r="Q178" s="12">
        <f t="shared" si="14"/>
        <v>0</v>
      </c>
      <c r="R178" s="12">
        <f t="shared" si="14"/>
        <v>0</v>
      </c>
      <c r="S178" s="12">
        <f t="shared" si="14"/>
        <v>0</v>
      </c>
      <c r="T178" s="12">
        <f t="shared" si="13"/>
        <v>1</v>
      </c>
      <c r="U178" s="12">
        <v>2</v>
      </c>
      <c r="V178" s="12">
        <v>17.89</v>
      </c>
      <c r="W178" s="17">
        <v>2</v>
      </c>
    </row>
    <row r="179" spans="1:23" x14ac:dyDescent="0.3">
      <c r="A179" s="1" t="s">
        <v>11</v>
      </c>
      <c r="B179" s="1" t="s">
        <v>13</v>
      </c>
      <c r="C179" s="1" t="s">
        <v>9</v>
      </c>
      <c r="D179" s="1" t="s">
        <v>10</v>
      </c>
      <c r="E179" s="1">
        <v>2</v>
      </c>
      <c r="F179" s="1">
        <v>14.48</v>
      </c>
      <c r="G179" s="1">
        <v>2</v>
      </c>
      <c r="N179" s="15">
        <f t="shared" si="10"/>
        <v>1</v>
      </c>
      <c r="O179" s="12">
        <f t="shared" si="11"/>
        <v>1</v>
      </c>
      <c r="P179" s="12">
        <f t="shared" si="14"/>
        <v>1</v>
      </c>
      <c r="Q179" s="12">
        <f t="shared" si="14"/>
        <v>0</v>
      </c>
      <c r="R179" s="12">
        <f t="shared" si="14"/>
        <v>0</v>
      </c>
      <c r="S179" s="12">
        <f t="shared" si="14"/>
        <v>0</v>
      </c>
      <c r="T179" s="12">
        <f t="shared" si="13"/>
        <v>1</v>
      </c>
      <c r="U179" s="12">
        <v>2</v>
      </c>
      <c r="V179" s="12">
        <v>14.48</v>
      </c>
      <c r="W179" s="17">
        <v>2</v>
      </c>
    </row>
    <row r="180" spans="1:23" x14ac:dyDescent="0.3">
      <c r="A180" s="1" t="s">
        <v>7</v>
      </c>
      <c r="B180" s="1" t="s">
        <v>13</v>
      </c>
      <c r="C180" s="1" t="s">
        <v>9</v>
      </c>
      <c r="D180" s="1" t="s">
        <v>10</v>
      </c>
      <c r="E180" s="1">
        <v>2</v>
      </c>
      <c r="F180" s="1">
        <v>9.6</v>
      </c>
      <c r="G180" s="1">
        <v>4</v>
      </c>
      <c r="N180" s="15">
        <f t="shared" si="10"/>
        <v>0</v>
      </c>
      <c r="O180" s="12">
        <f t="shared" si="11"/>
        <v>1</v>
      </c>
      <c r="P180" s="12">
        <f t="shared" si="14"/>
        <v>1</v>
      </c>
      <c r="Q180" s="12">
        <f t="shared" si="14"/>
        <v>0</v>
      </c>
      <c r="R180" s="12">
        <f t="shared" si="14"/>
        <v>0</v>
      </c>
      <c r="S180" s="12">
        <f t="shared" si="14"/>
        <v>0</v>
      </c>
      <c r="T180" s="12">
        <f t="shared" si="13"/>
        <v>1</v>
      </c>
      <c r="U180" s="12">
        <v>2</v>
      </c>
      <c r="V180" s="12">
        <v>9.6</v>
      </c>
      <c r="W180" s="17">
        <v>4</v>
      </c>
    </row>
    <row r="181" spans="1:23" x14ac:dyDescent="0.3">
      <c r="A181" s="1" t="s">
        <v>11</v>
      </c>
      <c r="B181" s="1" t="s">
        <v>13</v>
      </c>
      <c r="C181" s="1" t="s">
        <v>9</v>
      </c>
      <c r="D181" s="1" t="s">
        <v>10</v>
      </c>
      <c r="E181" s="1">
        <v>2</v>
      </c>
      <c r="F181" s="1">
        <v>34.630000000000003</v>
      </c>
      <c r="G181" s="1">
        <v>3.55</v>
      </c>
      <c r="N181" s="15">
        <f t="shared" si="10"/>
        <v>1</v>
      </c>
      <c r="O181" s="12">
        <f t="shared" si="11"/>
        <v>1</v>
      </c>
      <c r="P181" s="12">
        <f t="shared" si="14"/>
        <v>1</v>
      </c>
      <c r="Q181" s="12">
        <f t="shared" si="14"/>
        <v>0</v>
      </c>
      <c r="R181" s="12">
        <f t="shared" si="14"/>
        <v>0</v>
      </c>
      <c r="S181" s="12">
        <f t="shared" si="14"/>
        <v>0</v>
      </c>
      <c r="T181" s="12">
        <f t="shared" si="13"/>
        <v>1</v>
      </c>
      <c r="U181" s="12">
        <v>2</v>
      </c>
      <c r="V181" s="12">
        <v>34.630000000000003</v>
      </c>
      <c r="W181" s="17">
        <v>3.55</v>
      </c>
    </row>
    <row r="182" spans="1:23" x14ac:dyDescent="0.3">
      <c r="A182" s="1" t="s">
        <v>11</v>
      </c>
      <c r="B182" s="1" t="s">
        <v>13</v>
      </c>
      <c r="C182" s="1" t="s">
        <v>9</v>
      </c>
      <c r="D182" s="1" t="s">
        <v>10</v>
      </c>
      <c r="E182" s="1">
        <v>4</v>
      </c>
      <c r="F182" s="1">
        <v>34.65</v>
      </c>
      <c r="G182" s="1">
        <v>3.68</v>
      </c>
      <c r="N182" s="15">
        <f t="shared" si="10"/>
        <v>1</v>
      </c>
      <c r="O182" s="12">
        <f t="shared" si="11"/>
        <v>1</v>
      </c>
      <c r="P182" s="12">
        <f t="shared" si="14"/>
        <v>1</v>
      </c>
      <c r="Q182" s="12">
        <f t="shared" si="14"/>
        <v>0</v>
      </c>
      <c r="R182" s="12">
        <f t="shared" si="14"/>
        <v>0</v>
      </c>
      <c r="S182" s="12">
        <f t="shared" si="14"/>
        <v>0</v>
      </c>
      <c r="T182" s="12">
        <f t="shared" si="13"/>
        <v>1</v>
      </c>
      <c r="U182" s="12">
        <v>4</v>
      </c>
      <c r="V182" s="12">
        <v>34.65</v>
      </c>
      <c r="W182" s="17">
        <v>3.68</v>
      </c>
    </row>
    <row r="183" spans="1:23" x14ac:dyDescent="0.3">
      <c r="A183" s="1" t="s">
        <v>11</v>
      </c>
      <c r="B183" s="1" t="s">
        <v>13</v>
      </c>
      <c r="C183" s="1" t="s">
        <v>9</v>
      </c>
      <c r="D183" s="1" t="s">
        <v>10</v>
      </c>
      <c r="E183" s="1">
        <v>2</v>
      </c>
      <c r="F183" s="1">
        <v>23.33</v>
      </c>
      <c r="G183" s="1">
        <v>5.65</v>
      </c>
      <c r="N183" s="15">
        <f t="shared" si="10"/>
        <v>1</v>
      </c>
      <c r="O183" s="12">
        <f t="shared" si="11"/>
        <v>1</v>
      </c>
      <c r="P183" s="12">
        <f t="shared" si="14"/>
        <v>1</v>
      </c>
      <c r="Q183" s="12">
        <f t="shared" si="14"/>
        <v>0</v>
      </c>
      <c r="R183" s="12">
        <f t="shared" si="14"/>
        <v>0</v>
      </c>
      <c r="S183" s="12">
        <f t="shared" si="14"/>
        <v>0</v>
      </c>
      <c r="T183" s="12">
        <f t="shared" si="13"/>
        <v>1</v>
      </c>
      <c r="U183" s="12">
        <v>2</v>
      </c>
      <c r="V183" s="12">
        <v>23.33</v>
      </c>
      <c r="W183" s="17">
        <v>5.65</v>
      </c>
    </row>
    <row r="184" spans="1:23" x14ac:dyDescent="0.3">
      <c r="A184" s="1" t="s">
        <v>11</v>
      </c>
      <c r="B184" s="1" t="s">
        <v>13</v>
      </c>
      <c r="C184" s="1" t="s">
        <v>9</v>
      </c>
      <c r="D184" s="1" t="s">
        <v>10</v>
      </c>
      <c r="E184" s="1">
        <v>3</v>
      </c>
      <c r="F184" s="1">
        <v>45.35</v>
      </c>
      <c r="G184" s="1">
        <v>3.5</v>
      </c>
      <c r="N184" s="15">
        <f t="shared" si="10"/>
        <v>1</v>
      </c>
      <c r="O184" s="12">
        <f t="shared" si="11"/>
        <v>1</v>
      </c>
      <c r="P184" s="12">
        <f t="shared" si="14"/>
        <v>1</v>
      </c>
      <c r="Q184" s="12">
        <f t="shared" si="14"/>
        <v>0</v>
      </c>
      <c r="R184" s="12">
        <f t="shared" si="14"/>
        <v>0</v>
      </c>
      <c r="S184" s="12">
        <f t="shared" si="14"/>
        <v>0</v>
      </c>
      <c r="T184" s="12">
        <f t="shared" si="13"/>
        <v>1</v>
      </c>
      <c r="U184" s="12">
        <v>3</v>
      </c>
      <c r="V184" s="12">
        <v>45.35</v>
      </c>
      <c r="W184" s="17">
        <v>3.5</v>
      </c>
    </row>
    <row r="185" spans="1:23" x14ac:dyDescent="0.3">
      <c r="A185" s="1" t="s">
        <v>11</v>
      </c>
      <c r="B185" s="1" t="s">
        <v>13</v>
      </c>
      <c r="C185" s="1" t="s">
        <v>9</v>
      </c>
      <c r="D185" s="1" t="s">
        <v>10</v>
      </c>
      <c r="E185" s="1">
        <v>4</v>
      </c>
      <c r="F185" s="1">
        <v>23.17</v>
      </c>
      <c r="G185" s="1">
        <v>6.5</v>
      </c>
      <c r="N185" s="15">
        <f t="shared" si="10"/>
        <v>1</v>
      </c>
      <c r="O185" s="12">
        <f t="shared" si="11"/>
        <v>1</v>
      </c>
      <c r="P185" s="12">
        <f t="shared" si="14"/>
        <v>1</v>
      </c>
      <c r="Q185" s="12">
        <f t="shared" si="14"/>
        <v>0</v>
      </c>
      <c r="R185" s="12">
        <f t="shared" si="14"/>
        <v>0</v>
      </c>
      <c r="S185" s="12">
        <f t="shared" si="14"/>
        <v>0</v>
      </c>
      <c r="T185" s="12">
        <f t="shared" si="13"/>
        <v>1</v>
      </c>
      <c r="U185" s="12">
        <v>4</v>
      </c>
      <c r="V185" s="12">
        <v>23.17</v>
      </c>
      <c r="W185" s="17">
        <v>6.5</v>
      </c>
    </row>
    <row r="186" spans="1:23" x14ac:dyDescent="0.3">
      <c r="A186" s="1" t="s">
        <v>11</v>
      </c>
      <c r="B186" s="1" t="s">
        <v>13</v>
      </c>
      <c r="C186" s="1" t="s">
        <v>9</v>
      </c>
      <c r="D186" s="1" t="s">
        <v>10</v>
      </c>
      <c r="E186" s="1">
        <v>2</v>
      </c>
      <c r="F186" s="1">
        <v>40.549999999999997</v>
      </c>
      <c r="G186" s="1">
        <v>3</v>
      </c>
      <c r="N186" s="15">
        <f t="shared" si="10"/>
        <v>1</v>
      </c>
      <c r="O186" s="12">
        <f t="shared" si="11"/>
        <v>1</v>
      </c>
      <c r="P186" s="12">
        <f t="shared" si="14"/>
        <v>1</v>
      </c>
      <c r="Q186" s="12">
        <f t="shared" si="14"/>
        <v>0</v>
      </c>
      <c r="R186" s="12">
        <f t="shared" si="14"/>
        <v>0</v>
      </c>
      <c r="S186" s="12">
        <f t="shared" si="14"/>
        <v>0</v>
      </c>
      <c r="T186" s="12">
        <f t="shared" si="13"/>
        <v>1</v>
      </c>
      <c r="U186" s="12">
        <v>2</v>
      </c>
      <c r="V186" s="12">
        <v>40.549999999999997</v>
      </c>
      <c r="W186" s="17">
        <v>3</v>
      </c>
    </row>
    <row r="187" spans="1:23" x14ac:dyDescent="0.3">
      <c r="A187" s="1" t="s">
        <v>11</v>
      </c>
      <c r="B187" s="1" t="s">
        <v>8</v>
      </c>
      <c r="C187" s="1" t="s">
        <v>9</v>
      </c>
      <c r="D187" s="1" t="s">
        <v>10</v>
      </c>
      <c r="E187" s="1">
        <v>5</v>
      </c>
      <c r="F187" s="1">
        <v>20.69</v>
      </c>
      <c r="G187" s="1">
        <v>5</v>
      </c>
      <c r="N187" s="15">
        <f t="shared" si="10"/>
        <v>1</v>
      </c>
      <c r="O187" s="12">
        <f t="shared" si="11"/>
        <v>0</v>
      </c>
      <c r="P187" s="12">
        <f t="shared" si="14"/>
        <v>1</v>
      </c>
      <c r="Q187" s="12">
        <f t="shared" si="14"/>
        <v>0</v>
      </c>
      <c r="R187" s="12">
        <f t="shared" si="14"/>
        <v>0</v>
      </c>
      <c r="S187" s="12">
        <f t="shared" si="14"/>
        <v>0</v>
      </c>
      <c r="T187" s="12">
        <f t="shared" si="13"/>
        <v>1</v>
      </c>
      <c r="U187" s="12">
        <v>5</v>
      </c>
      <c r="V187" s="12">
        <v>20.69</v>
      </c>
      <c r="W187" s="17">
        <v>5</v>
      </c>
    </row>
    <row r="188" spans="1:23" x14ac:dyDescent="0.3">
      <c r="A188" s="1" t="s">
        <v>7</v>
      </c>
      <c r="B188" s="1" t="s">
        <v>13</v>
      </c>
      <c r="C188" s="1" t="s">
        <v>9</v>
      </c>
      <c r="D188" s="1" t="s">
        <v>10</v>
      </c>
      <c r="E188" s="1">
        <v>3</v>
      </c>
      <c r="F188" s="1">
        <v>20.9</v>
      </c>
      <c r="G188" s="1">
        <v>3.5</v>
      </c>
      <c r="N188" s="15">
        <f t="shared" si="10"/>
        <v>0</v>
      </c>
      <c r="O188" s="12">
        <f t="shared" si="11"/>
        <v>1</v>
      </c>
      <c r="P188" s="12">
        <f t="shared" si="14"/>
        <v>1</v>
      </c>
      <c r="Q188" s="12">
        <f t="shared" si="14"/>
        <v>0</v>
      </c>
      <c r="R188" s="12">
        <f t="shared" si="14"/>
        <v>0</v>
      </c>
      <c r="S188" s="12">
        <f t="shared" si="14"/>
        <v>0</v>
      </c>
      <c r="T188" s="12">
        <f t="shared" si="13"/>
        <v>1</v>
      </c>
      <c r="U188" s="12">
        <v>3</v>
      </c>
      <c r="V188" s="12">
        <v>20.9</v>
      </c>
      <c r="W188" s="17">
        <v>3.5</v>
      </c>
    </row>
    <row r="189" spans="1:23" x14ac:dyDescent="0.3">
      <c r="A189" s="1" t="s">
        <v>11</v>
      </c>
      <c r="B189" s="1" t="s">
        <v>13</v>
      </c>
      <c r="C189" s="1" t="s">
        <v>9</v>
      </c>
      <c r="D189" s="1" t="s">
        <v>10</v>
      </c>
      <c r="E189" s="1">
        <v>5</v>
      </c>
      <c r="F189" s="1">
        <v>30.46</v>
      </c>
      <c r="G189" s="1">
        <v>2</v>
      </c>
      <c r="N189" s="15">
        <f t="shared" si="10"/>
        <v>1</v>
      </c>
      <c r="O189" s="12">
        <f t="shared" si="11"/>
        <v>1</v>
      </c>
      <c r="P189" s="12">
        <f t="shared" si="14"/>
        <v>1</v>
      </c>
      <c r="Q189" s="12">
        <f t="shared" si="14"/>
        <v>0</v>
      </c>
      <c r="R189" s="12">
        <f t="shared" si="14"/>
        <v>0</v>
      </c>
      <c r="S189" s="12">
        <f t="shared" si="14"/>
        <v>0</v>
      </c>
      <c r="T189" s="12">
        <f t="shared" si="13"/>
        <v>1</v>
      </c>
      <c r="U189" s="12">
        <v>5</v>
      </c>
      <c r="V189" s="12">
        <v>30.46</v>
      </c>
      <c r="W189" s="17">
        <v>2</v>
      </c>
    </row>
    <row r="190" spans="1:23" x14ac:dyDescent="0.3">
      <c r="A190" s="1" t="s">
        <v>7</v>
      </c>
      <c r="B190" s="1" t="s">
        <v>13</v>
      </c>
      <c r="C190" s="1" t="s">
        <v>9</v>
      </c>
      <c r="D190" s="1" t="s">
        <v>10</v>
      </c>
      <c r="E190" s="1">
        <v>3</v>
      </c>
      <c r="F190" s="1">
        <v>18.149999999999999</v>
      </c>
      <c r="G190" s="1">
        <v>3.5</v>
      </c>
      <c r="N190" s="15">
        <f t="shared" si="10"/>
        <v>0</v>
      </c>
      <c r="O190" s="12">
        <f t="shared" si="11"/>
        <v>1</v>
      </c>
      <c r="P190" s="12">
        <f t="shared" si="14"/>
        <v>1</v>
      </c>
      <c r="Q190" s="12">
        <f t="shared" si="14"/>
        <v>0</v>
      </c>
      <c r="R190" s="12">
        <f t="shared" si="14"/>
        <v>0</v>
      </c>
      <c r="S190" s="12">
        <f t="shared" si="14"/>
        <v>0</v>
      </c>
      <c r="T190" s="12">
        <f t="shared" si="13"/>
        <v>1</v>
      </c>
      <c r="U190" s="12">
        <v>3</v>
      </c>
      <c r="V190" s="12">
        <v>18.149999999999999</v>
      </c>
      <c r="W190" s="17">
        <v>3.5</v>
      </c>
    </row>
    <row r="191" spans="1:23" x14ac:dyDescent="0.3">
      <c r="A191" s="1" t="s">
        <v>11</v>
      </c>
      <c r="B191" s="1" t="s">
        <v>13</v>
      </c>
      <c r="C191" s="1" t="s">
        <v>9</v>
      </c>
      <c r="D191" s="1" t="s">
        <v>10</v>
      </c>
      <c r="E191" s="1">
        <v>3</v>
      </c>
      <c r="F191" s="1">
        <v>23.1</v>
      </c>
      <c r="G191" s="1">
        <v>4</v>
      </c>
      <c r="N191" s="15">
        <f t="shared" si="10"/>
        <v>1</v>
      </c>
      <c r="O191" s="12">
        <f t="shared" si="11"/>
        <v>1</v>
      </c>
      <c r="P191" s="12">
        <f t="shared" si="14"/>
        <v>1</v>
      </c>
      <c r="Q191" s="12">
        <f t="shared" si="14"/>
        <v>0</v>
      </c>
      <c r="R191" s="12">
        <f t="shared" si="14"/>
        <v>0</v>
      </c>
      <c r="S191" s="12">
        <f t="shared" si="14"/>
        <v>0</v>
      </c>
      <c r="T191" s="12">
        <f t="shared" si="13"/>
        <v>1</v>
      </c>
      <c r="U191" s="12">
        <v>3</v>
      </c>
      <c r="V191" s="12">
        <v>23.1</v>
      </c>
      <c r="W191" s="17">
        <v>4</v>
      </c>
    </row>
    <row r="192" spans="1:23" x14ac:dyDescent="0.3">
      <c r="A192" s="1" t="s">
        <v>11</v>
      </c>
      <c r="B192" s="1" t="s">
        <v>13</v>
      </c>
      <c r="C192" s="1" t="s">
        <v>9</v>
      </c>
      <c r="D192" s="1" t="s">
        <v>10</v>
      </c>
      <c r="E192" s="1">
        <v>2</v>
      </c>
      <c r="F192" s="1">
        <v>15.69</v>
      </c>
      <c r="G192" s="1">
        <v>1.5</v>
      </c>
      <c r="N192" s="15">
        <f t="shared" si="10"/>
        <v>1</v>
      </c>
      <c r="O192" s="12">
        <f t="shared" si="11"/>
        <v>1</v>
      </c>
      <c r="P192" s="12">
        <f t="shared" si="14"/>
        <v>1</v>
      </c>
      <c r="Q192" s="12">
        <f t="shared" si="14"/>
        <v>0</v>
      </c>
      <c r="R192" s="12">
        <f t="shared" si="14"/>
        <v>0</v>
      </c>
      <c r="S192" s="12">
        <f t="shared" si="14"/>
        <v>0</v>
      </c>
      <c r="T192" s="12">
        <f t="shared" si="13"/>
        <v>1</v>
      </c>
      <c r="U192" s="12">
        <v>2</v>
      </c>
      <c r="V192" s="12">
        <v>15.69</v>
      </c>
      <c r="W192" s="17">
        <v>1.5</v>
      </c>
    </row>
    <row r="193" spans="1:23" x14ac:dyDescent="0.3">
      <c r="A193" s="1" t="s">
        <v>7</v>
      </c>
      <c r="B193" s="1" t="s">
        <v>13</v>
      </c>
      <c r="C193" s="1" t="s">
        <v>14</v>
      </c>
      <c r="D193" s="1" t="s">
        <v>15</v>
      </c>
      <c r="E193" s="1">
        <v>2</v>
      </c>
      <c r="F193" s="1">
        <v>19.809999999999999</v>
      </c>
      <c r="G193" s="1">
        <v>4.1900000000000004</v>
      </c>
      <c r="N193" s="15">
        <f t="shared" si="10"/>
        <v>0</v>
      </c>
      <c r="O193" s="12">
        <f t="shared" si="11"/>
        <v>1</v>
      </c>
      <c r="P193" s="12">
        <f t="shared" si="14"/>
        <v>0</v>
      </c>
      <c r="Q193" s="12">
        <f t="shared" si="14"/>
        <v>0</v>
      </c>
      <c r="R193" s="12">
        <f t="shared" si="14"/>
        <v>1</v>
      </c>
      <c r="S193" s="12">
        <f t="shared" si="14"/>
        <v>0</v>
      </c>
      <c r="T193" s="12">
        <f t="shared" si="13"/>
        <v>0</v>
      </c>
      <c r="U193" s="12">
        <v>2</v>
      </c>
      <c r="V193" s="12">
        <v>19.809999999999999</v>
      </c>
      <c r="W193" s="17">
        <v>4.1900000000000004</v>
      </c>
    </row>
    <row r="194" spans="1:23" x14ac:dyDescent="0.3">
      <c r="A194" s="1" t="s">
        <v>11</v>
      </c>
      <c r="B194" s="1" t="s">
        <v>13</v>
      </c>
      <c r="C194" s="1" t="s">
        <v>14</v>
      </c>
      <c r="D194" s="1" t="s">
        <v>15</v>
      </c>
      <c r="E194" s="1">
        <v>2</v>
      </c>
      <c r="F194" s="1">
        <v>28.44</v>
      </c>
      <c r="G194" s="1">
        <v>2.56</v>
      </c>
      <c r="N194" s="15">
        <f t="shared" si="10"/>
        <v>1</v>
      </c>
      <c r="O194" s="12">
        <f t="shared" si="11"/>
        <v>1</v>
      </c>
      <c r="P194" s="12">
        <f t="shared" si="14"/>
        <v>0</v>
      </c>
      <c r="Q194" s="12">
        <f t="shared" si="14"/>
        <v>0</v>
      </c>
      <c r="R194" s="12">
        <f t="shared" si="14"/>
        <v>1</v>
      </c>
      <c r="S194" s="12">
        <f t="shared" si="14"/>
        <v>0</v>
      </c>
      <c r="T194" s="12">
        <f t="shared" si="13"/>
        <v>0</v>
      </c>
      <c r="U194" s="12">
        <v>2</v>
      </c>
      <c r="V194" s="12">
        <v>28.44</v>
      </c>
      <c r="W194" s="17">
        <v>2.56</v>
      </c>
    </row>
    <row r="195" spans="1:23" x14ac:dyDescent="0.3">
      <c r="A195" s="1" t="s">
        <v>11</v>
      </c>
      <c r="B195" s="1" t="s">
        <v>13</v>
      </c>
      <c r="C195" s="1" t="s">
        <v>14</v>
      </c>
      <c r="D195" s="1" t="s">
        <v>15</v>
      </c>
      <c r="E195" s="1">
        <v>2</v>
      </c>
      <c r="F195" s="1">
        <v>15.48</v>
      </c>
      <c r="G195" s="1">
        <v>2.02</v>
      </c>
      <c r="N195" s="15">
        <f t="shared" ref="N195:N245" si="15">+IF(A195="Female",0,1)</f>
        <v>1</v>
      </c>
      <c r="O195" s="12">
        <f t="shared" ref="O195:O245" si="16">+IF(B195="No",0,1)</f>
        <v>1</v>
      </c>
      <c r="P195" s="12">
        <f t="shared" ref="P195:S226" si="17">+IF($C195=P$1,1,0)</f>
        <v>0</v>
      </c>
      <c r="Q195" s="12">
        <f t="shared" si="17"/>
        <v>0</v>
      </c>
      <c r="R195" s="12">
        <f t="shared" si="17"/>
        <v>1</v>
      </c>
      <c r="S195" s="12">
        <f t="shared" si="17"/>
        <v>0</v>
      </c>
      <c r="T195" s="12">
        <f t="shared" si="13"/>
        <v>0</v>
      </c>
      <c r="U195" s="12">
        <v>2</v>
      </c>
      <c r="V195" s="12">
        <v>15.48</v>
      </c>
      <c r="W195" s="17">
        <v>2.02</v>
      </c>
    </row>
    <row r="196" spans="1:23" x14ac:dyDescent="0.3">
      <c r="A196" s="1" t="s">
        <v>11</v>
      </c>
      <c r="B196" s="1" t="s">
        <v>13</v>
      </c>
      <c r="C196" s="1" t="s">
        <v>14</v>
      </c>
      <c r="D196" s="1" t="s">
        <v>15</v>
      </c>
      <c r="E196" s="1">
        <v>2</v>
      </c>
      <c r="F196" s="1">
        <v>16.579999999999998</v>
      </c>
      <c r="G196" s="1">
        <v>4</v>
      </c>
      <c r="N196" s="15">
        <f t="shared" si="15"/>
        <v>1</v>
      </c>
      <c r="O196" s="12">
        <f t="shared" si="16"/>
        <v>1</v>
      </c>
      <c r="P196" s="12">
        <f t="shared" si="17"/>
        <v>0</v>
      </c>
      <c r="Q196" s="12">
        <f t="shared" si="17"/>
        <v>0</v>
      </c>
      <c r="R196" s="12">
        <f t="shared" si="17"/>
        <v>1</v>
      </c>
      <c r="S196" s="12">
        <f t="shared" si="17"/>
        <v>0</v>
      </c>
      <c r="T196" s="12">
        <f t="shared" ref="T196:T245" si="18">+IF(D196="Dinner",1,0)</f>
        <v>0</v>
      </c>
      <c r="U196" s="12">
        <v>2</v>
      </c>
      <c r="V196" s="12">
        <v>16.579999999999998</v>
      </c>
      <c r="W196" s="17">
        <v>4</v>
      </c>
    </row>
    <row r="197" spans="1:23" x14ac:dyDescent="0.3">
      <c r="A197" s="1" t="s">
        <v>11</v>
      </c>
      <c r="B197" s="1" t="s">
        <v>8</v>
      </c>
      <c r="C197" s="1" t="s">
        <v>14</v>
      </c>
      <c r="D197" s="1" t="s">
        <v>15</v>
      </c>
      <c r="E197" s="1">
        <v>2</v>
      </c>
      <c r="F197" s="1">
        <v>7.56</v>
      </c>
      <c r="G197" s="1">
        <v>1.44</v>
      </c>
      <c r="N197" s="15">
        <f t="shared" si="15"/>
        <v>1</v>
      </c>
      <c r="O197" s="12">
        <f t="shared" si="16"/>
        <v>0</v>
      </c>
      <c r="P197" s="12">
        <f t="shared" si="17"/>
        <v>0</v>
      </c>
      <c r="Q197" s="12">
        <f t="shared" si="17"/>
        <v>0</v>
      </c>
      <c r="R197" s="12">
        <f t="shared" si="17"/>
        <v>1</v>
      </c>
      <c r="S197" s="12">
        <f t="shared" si="17"/>
        <v>0</v>
      </c>
      <c r="T197" s="12">
        <f t="shared" si="18"/>
        <v>0</v>
      </c>
      <c r="U197" s="12">
        <v>2</v>
      </c>
      <c r="V197" s="12">
        <v>7.56</v>
      </c>
      <c r="W197" s="17">
        <v>1.44</v>
      </c>
    </row>
    <row r="198" spans="1:23" x14ac:dyDescent="0.3">
      <c r="A198" s="1" t="s">
        <v>11</v>
      </c>
      <c r="B198" s="1" t="s">
        <v>13</v>
      </c>
      <c r="C198" s="1" t="s">
        <v>14</v>
      </c>
      <c r="D198" s="1" t="s">
        <v>15</v>
      </c>
      <c r="E198" s="1">
        <v>2</v>
      </c>
      <c r="F198" s="1">
        <v>10.34</v>
      </c>
      <c r="G198" s="1">
        <v>2</v>
      </c>
      <c r="N198" s="15">
        <f t="shared" si="15"/>
        <v>1</v>
      </c>
      <c r="O198" s="12">
        <f t="shared" si="16"/>
        <v>1</v>
      </c>
      <c r="P198" s="12">
        <f t="shared" si="17"/>
        <v>0</v>
      </c>
      <c r="Q198" s="12">
        <f t="shared" si="17"/>
        <v>0</v>
      </c>
      <c r="R198" s="12">
        <f t="shared" si="17"/>
        <v>1</v>
      </c>
      <c r="S198" s="12">
        <f t="shared" si="17"/>
        <v>0</v>
      </c>
      <c r="T198" s="12">
        <f t="shared" si="18"/>
        <v>0</v>
      </c>
      <c r="U198" s="12">
        <v>2</v>
      </c>
      <c r="V198" s="12">
        <v>10.34</v>
      </c>
      <c r="W198" s="17">
        <v>2</v>
      </c>
    </row>
    <row r="199" spans="1:23" x14ac:dyDescent="0.3">
      <c r="A199" s="1" t="s">
        <v>7</v>
      </c>
      <c r="B199" s="1" t="s">
        <v>13</v>
      </c>
      <c r="C199" s="1" t="s">
        <v>14</v>
      </c>
      <c r="D199" s="1" t="s">
        <v>15</v>
      </c>
      <c r="E199" s="1">
        <v>4</v>
      </c>
      <c r="F199" s="1">
        <v>43.11</v>
      </c>
      <c r="G199" s="1">
        <v>5</v>
      </c>
      <c r="N199" s="15">
        <f t="shared" si="15"/>
        <v>0</v>
      </c>
      <c r="O199" s="12">
        <f t="shared" si="16"/>
        <v>1</v>
      </c>
      <c r="P199" s="12">
        <f t="shared" si="17"/>
        <v>0</v>
      </c>
      <c r="Q199" s="12">
        <f t="shared" si="17"/>
        <v>0</v>
      </c>
      <c r="R199" s="12">
        <f t="shared" si="17"/>
        <v>1</v>
      </c>
      <c r="S199" s="12">
        <f t="shared" si="17"/>
        <v>0</v>
      </c>
      <c r="T199" s="12">
        <f t="shared" si="18"/>
        <v>0</v>
      </c>
      <c r="U199" s="12">
        <v>4</v>
      </c>
      <c r="V199" s="12">
        <v>43.11</v>
      </c>
      <c r="W199" s="17">
        <v>5</v>
      </c>
    </row>
    <row r="200" spans="1:23" x14ac:dyDescent="0.3">
      <c r="A200" s="1" t="s">
        <v>7</v>
      </c>
      <c r="B200" s="1" t="s">
        <v>13</v>
      </c>
      <c r="C200" s="1" t="s">
        <v>14</v>
      </c>
      <c r="D200" s="1" t="s">
        <v>15</v>
      </c>
      <c r="E200" s="1">
        <v>2</v>
      </c>
      <c r="F200" s="1">
        <v>13</v>
      </c>
      <c r="G200" s="1">
        <v>2</v>
      </c>
      <c r="N200" s="15">
        <f t="shared" si="15"/>
        <v>0</v>
      </c>
      <c r="O200" s="12">
        <f t="shared" si="16"/>
        <v>1</v>
      </c>
      <c r="P200" s="12">
        <f t="shared" si="17"/>
        <v>0</v>
      </c>
      <c r="Q200" s="12">
        <f t="shared" si="17"/>
        <v>0</v>
      </c>
      <c r="R200" s="12">
        <f t="shared" si="17"/>
        <v>1</v>
      </c>
      <c r="S200" s="12">
        <f t="shared" si="17"/>
        <v>0</v>
      </c>
      <c r="T200" s="12">
        <f t="shared" si="18"/>
        <v>0</v>
      </c>
      <c r="U200" s="12">
        <v>2</v>
      </c>
      <c r="V200" s="12">
        <v>13</v>
      </c>
      <c r="W200" s="17">
        <v>2</v>
      </c>
    </row>
    <row r="201" spans="1:23" x14ac:dyDescent="0.3">
      <c r="A201" s="1" t="s">
        <v>11</v>
      </c>
      <c r="B201" s="1" t="s">
        <v>13</v>
      </c>
      <c r="C201" s="1" t="s">
        <v>14</v>
      </c>
      <c r="D201" s="1" t="s">
        <v>15</v>
      </c>
      <c r="E201" s="1">
        <v>2</v>
      </c>
      <c r="F201" s="1">
        <v>13.51</v>
      </c>
      <c r="G201" s="1">
        <v>2</v>
      </c>
      <c r="N201" s="15">
        <f t="shared" si="15"/>
        <v>1</v>
      </c>
      <c r="O201" s="12">
        <f t="shared" si="16"/>
        <v>1</v>
      </c>
      <c r="P201" s="12">
        <f t="shared" si="17"/>
        <v>0</v>
      </c>
      <c r="Q201" s="12">
        <f t="shared" si="17"/>
        <v>0</v>
      </c>
      <c r="R201" s="12">
        <f t="shared" si="17"/>
        <v>1</v>
      </c>
      <c r="S201" s="12">
        <f t="shared" si="17"/>
        <v>0</v>
      </c>
      <c r="T201" s="12">
        <f t="shared" si="18"/>
        <v>0</v>
      </c>
      <c r="U201" s="12">
        <v>2</v>
      </c>
      <c r="V201" s="12">
        <v>13.51</v>
      </c>
      <c r="W201" s="17">
        <v>2</v>
      </c>
    </row>
    <row r="202" spans="1:23" x14ac:dyDescent="0.3">
      <c r="A202" s="1" t="s">
        <v>11</v>
      </c>
      <c r="B202" s="1" t="s">
        <v>13</v>
      </c>
      <c r="C202" s="1" t="s">
        <v>14</v>
      </c>
      <c r="D202" s="1" t="s">
        <v>15</v>
      </c>
      <c r="E202" s="1">
        <v>3</v>
      </c>
      <c r="F202" s="1">
        <v>18.71</v>
      </c>
      <c r="G202" s="1">
        <v>4</v>
      </c>
      <c r="N202" s="15">
        <f t="shared" si="15"/>
        <v>1</v>
      </c>
      <c r="O202" s="12">
        <f t="shared" si="16"/>
        <v>1</v>
      </c>
      <c r="P202" s="12">
        <f t="shared" si="17"/>
        <v>0</v>
      </c>
      <c r="Q202" s="12">
        <f t="shared" si="17"/>
        <v>0</v>
      </c>
      <c r="R202" s="12">
        <f t="shared" si="17"/>
        <v>1</v>
      </c>
      <c r="S202" s="12">
        <f t="shared" si="17"/>
        <v>0</v>
      </c>
      <c r="T202" s="12">
        <f t="shared" si="18"/>
        <v>0</v>
      </c>
      <c r="U202" s="12">
        <v>3</v>
      </c>
      <c r="V202" s="12">
        <v>18.71</v>
      </c>
      <c r="W202" s="17">
        <v>4</v>
      </c>
    </row>
    <row r="203" spans="1:23" x14ac:dyDescent="0.3">
      <c r="A203" s="1" t="s">
        <v>7</v>
      </c>
      <c r="B203" s="1" t="s">
        <v>13</v>
      </c>
      <c r="C203" s="1" t="s">
        <v>14</v>
      </c>
      <c r="D203" s="1" t="s">
        <v>15</v>
      </c>
      <c r="E203" s="1">
        <v>2</v>
      </c>
      <c r="F203" s="1">
        <v>12.74</v>
      </c>
      <c r="G203" s="1">
        <v>2.0099999999999998</v>
      </c>
      <c r="N203" s="15">
        <f t="shared" si="15"/>
        <v>0</v>
      </c>
      <c r="O203" s="12">
        <f t="shared" si="16"/>
        <v>1</v>
      </c>
      <c r="P203" s="12">
        <f t="shared" si="17"/>
        <v>0</v>
      </c>
      <c r="Q203" s="12">
        <f t="shared" si="17"/>
        <v>0</v>
      </c>
      <c r="R203" s="12">
        <f t="shared" si="17"/>
        <v>1</v>
      </c>
      <c r="S203" s="12">
        <f t="shared" si="17"/>
        <v>0</v>
      </c>
      <c r="T203" s="12">
        <f t="shared" si="18"/>
        <v>0</v>
      </c>
      <c r="U203" s="12">
        <v>2</v>
      </c>
      <c r="V203" s="12">
        <v>12.74</v>
      </c>
      <c r="W203" s="17">
        <v>2.0099999999999998</v>
      </c>
    </row>
    <row r="204" spans="1:23" x14ac:dyDescent="0.3">
      <c r="A204" s="1" t="s">
        <v>7</v>
      </c>
      <c r="B204" s="1" t="s">
        <v>13</v>
      </c>
      <c r="C204" s="1" t="s">
        <v>14</v>
      </c>
      <c r="D204" s="1" t="s">
        <v>15</v>
      </c>
      <c r="E204" s="1">
        <v>2</v>
      </c>
      <c r="F204" s="1">
        <v>13</v>
      </c>
      <c r="G204" s="1">
        <v>2</v>
      </c>
      <c r="N204" s="15">
        <f t="shared" si="15"/>
        <v>0</v>
      </c>
      <c r="O204" s="12">
        <f t="shared" si="16"/>
        <v>1</v>
      </c>
      <c r="P204" s="12">
        <f t="shared" si="17"/>
        <v>0</v>
      </c>
      <c r="Q204" s="12">
        <f t="shared" si="17"/>
        <v>0</v>
      </c>
      <c r="R204" s="12">
        <f t="shared" si="17"/>
        <v>1</v>
      </c>
      <c r="S204" s="12">
        <f t="shared" si="17"/>
        <v>0</v>
      </c>
      <c r="T204" s="12">
        <f t="shared" si="18"/>
        <v>0</v>
      </c>
      <c r="U204" s="12">
        <v>2</v>
      </c>
      <c r="V204" s="12">
        <v>13</v>
      </c>
      <c r="W204" s="17">
        <v>2</v>
      </c>
    </row>
    <row r="205" spans="1:23" x14ac:dyDescent="0.3">
      <c r="A205" s="1" t="s">
        <v>7</v>
      </c>
      <c r="B205" s="1" t="s">
        <v>13</v>
      </c>
      <c r="C205" s="1" t="s">
        <v>14</v>
      </c>
      <c r="D205" s="1" t="s">
        <v>15</v>
      </c>
      <c r="E205" s="1">
        <v>2</v>
      </c>
      <c r="F205" s="1">
        <v>16.399999999999999</v>
      </c>
      <c r="G205" s="1">
        <v>2.5</v>
      </c>
      <c r="N205" s="15">
        <f t="shared" si="15"/>
        <v>0</v>
      </c>
      <c r="O205" s="12">
        <f t="shared" si="16"/>
        <v>1</v>
      </c>
      <c r="P205" s="12">
        <f t="shared" si="17"/>
        <v>0</v>
      </c>
      <c r="Q205" s="12">
        <f t="shared" si="17"/>
        <v>0</v>
      </c>
      <c r="R205" s="12">
        <f t="shared" si="17"/>
        <v>1</v>
      </c>
      <c r="S205" s="12">
        <f t="shared" si="17"/>
        <v>0</v>
      </c>
      <c r="T205" s="12">
        <f t="shared" si="18"/>
        <v>0</v>
      </c>
      <c r="U205" s="12">
        <v>2</v>
      </c>
      <c r="V205" s="12">
        <v>16.399999999999999</v>
      </c>
      <c r="W205" s="17">
        <v>2.5</v>
      </c>
    </row>
    <row r="206" spans="1:23" x14ac:dyDescent="0.3">
      <c r="A206" s="1" t="s">
        <v>11</v>
      </c>
      <c r="B206" s="1" t="s">
        <v>13</v>
      </c>
      <c r="C206" s="1" t="s">
        <v>14</v>
      </c>
      <c r="D206" s="1" t="s">
        <v>15</v>
      </c>
      <c r="E206" s="1">
        <v>4</v>
      </c>
      <c r="F206" s="1">
        <v>20.53</v>
      </c>
      <c r="G206" s="1">
        <v>4</v>
      </c>
      <c r="N206" s="15">
        <f t="shared" si="15"/>
        <v>1</v>
      </c>
      <c r="O206" s="12">
        <f t="shared" si="16"/>
        <v>1</v>
      </c>
      <c r="P206" s="12">
        <f t="shared" si="17"/>
        <v>0</v>
      </c>
      <c r="Q206" s="12">
        <f t="shared" si="17"/>
        <v>0</v>
      </c>
      <c r="R206" s="12">
        <f t="shared" si="17"/>
        <v>1</v>
      </c>
      <c r="S206" s="12">
        <f t="shared" si="17"/>
        <v>0</v>
      </c>
      <c r="T206" s="12">
        <f t="shared" si="18"/>
        <v>0</v>
      </c>
      <c r="U206" s="12">
        <v>4</v>
      </c>
      <c r="V206" s="12">
        <v>20.53</v>
      </c>
      <c r="W206" s="17">
        <v>4</v>
      </c>
    </row>
    <row r="207" spans="1:23" x14ac:dyDescent="0.3">
      <c r="A207" s="1" t="s">
        <v>7</v>
      </c>
      <c r="B207" s="1" t="s">
        <v>13</v>
      </c>
      <c r="C207" s="1" t="s">
        <v>14</v>
      </c>
      <c r="D207" s="1" t="s">
        <v>15</v>
      </c>
      <c r="E207" s="1">
        <v>3</v>
      </c>
      <c r="F207" s="1">
        <v>16.47</v>
      </c>
      <c r="G207" s="1">
        <v>3.23</v>
      </c>
      <c r="N207" s="15">
        <f t="shared" si="15"/>
        <v>0</v>
      </c>
      <c r="O207" s="12">
        <f t="shared" si="16"/>
        <v>1</v>
      </c>
      <c r="P207" s="12">
        <f t="shared" si="17"/>
        <v>0</v>
      </c>
      <c r="Q207" s="12">
        <f t="shared" si="17"/>
        <v>0</v>
      </c>
      <c r="R207" s="12">
        <f t="shared" si="17"/>
        <v>1</v>
      </c>
      <c r="S207" s="12">
        <f t="shared" si="17"/>
        <v>0</v>
      </c>
      <c r="T207" s="12">
        <f t="shared" si="18"/>
        <v>0</v>
      </c>
      <c r="U207" s="12">
        <v>3</v>
      </c>
      <c r="V207" s="12">
        <v>16.47</v>
      </c>
      <c r="W207" s="17">
        <v>3.23</v>
      </c>
    </row>
    <row r="208" spans="1:23" x14ac:dyDescent="0.3">
      <c r="A208" s="1" t="s">
        <v>11</v>
      </c>
      <c r="B208" s="1" t="s">
        <v>13</v>
      </c>
      <c r="C208" s="1" t="s">
        <v>12</v>
      </c>
      <c r="D208" s="1" t="s">
        <v>10</v>
      </c>
      <c r="E208" s="1">
        <v>3</v>
      </c>
      <c r="F208" s="1">
        <v>26.59</v>
      </c>
      <c r="G208" s="1">
        <v>3.41</v>
      </c>
      <c r="N208" s="15">
        <f t="shared" si="15"/>
        <v>1</v>
      </c>
      <c r="O208" s="12">
        <f t="shared" si="16"/>
        <v>1</v>
      </c>
      <c r="P208" s="12">
        <f t="shared" si="17"/>
        <v>0</v>
      </c>
      <c r="Q208" s="12">
        <f t="shared" si="17"/>
        <v>1</v>
      </c>
      <c r="R208" s="12">
        <f t="shared" si="17"/>
        <v>0</v>
      </c>
      <c r="S208" s="12">
        <f t="shared" si="17"/>
        <v>0</v>
      </c>
      <c r="T208" s="12">
        <f t="shared" si="18"/>
        <v>1</v>
      </c>
      <c r="U208" s="12">
        <v>3</v>
      </c>
      <c r="V208" s="12">
        <v>26.59</v>
      </c>
      <c r="W208" s="17">
        <v>3.41</v>
      </c>
    </row>
    <row r="209" spans="1:23" x14ac:dyDescent="0.3">
      <c r="A209" s="1" t="s">
        <v>11</v>
      </c>
      <c r="B209" s="1" t="s">
        <v>13</v>
      </c>
      <c r="C209" s="1" t="s">
        <v>12</v>
      </c>
      <c r="D209" s="1" t="s">
        <v>10</v>
      </c>
      <c r="E209" s="1">
        <v>4</v>
      </c>
      <c r="F209" s="1">
        <v>38.729999999999997</v>
      </c>
      <c r="G209" s="1">
        <v>3</v>
      </c>
      <c r="N209" s="15">
        <f t="shared" si="15"/>
        <v>1</v>
      </c>
      <c r="O209" s="12">
        <f t="shared" si="16"/>
        <v>1</v>
      </c>
      <c r="P209" s="12">
        <f t="shared" si="17"/>
        <v>0</v>
      </c>
      <c r="Q209" s="12">
        <f t="shared" si="17"/>
        <v>1</v>
      </c>
      <c r="R209" s="12">
        <f t="shared" si="17"/>
        <v>0</v>
      </c>
      <c r="S209" s="12">
        <f t="shared" si="17"/>
        <v>0</v>
      </c>
      <c r="T209" s="12">
        <f t="shared" si="18"/>
        <v>1</v>
      </c>
      <c r="U209" s="12">
        <v>4</v>
      </c>
      <c r="V209" s="12">
        <v>38.729999999999997</v>
      </c>
      <c r="W209" s="17">
        <v>3</v>
      </c>
    </row>
    <row r="210" spans="1:23" x14ac:dyDescent="0.3">
      <c r="A210" s="1" t="s">
        <v>11</v>
      </c>
      <c r="B210" s="1" t="s">
        <v>13</v>
      </c>
      <c r="C210" s="1" t="s">
        <v>12</v>
      </c>
      <c r="D210" s="1" t="s">
        <v>10</v>
      </c>
      <c r="E210" s="1">
        <v>2</v>
      </c>
      <c r="F210" s="1">
        <v>24.27</v>
      </c>
      <c r="G210" s="1">
        <v>2.0299999999999998</v>
      </c>
      <c r="N210" s="15">
        <f t="shared" si="15"/>
        <v>1</v>
      </c>
      <c r="O210" s="12">
        <f t="shared" si="16"/>
        <v>1</v>
      </c>
      <c r="P210" s="12">
        <f t="shared" si="17"/>
        <v>0</v>
      </c>
      <c r="Q210" s="12">
        <f t="shared" si="17"/>
        <v>1</v>
      </c>
      <c r="R210" s="12">
        <f t="shared" si="17"/>
        <v>0</v>
      </c>
      <c r="S210" s="12">
        <f t="shared" si="17"/>
        <v>0</v>
      </c>
      <c r="T210" s="12">
        <f t="shared" si="18"/>
        <v>1</v>
      </c>
      <c r="U210" s="12">
        <v>2</v>
      </c>
      <c r="V210" s="12">
        <v>24.27</v>
      </c>
      <c r="W210" s="17">
        <v>2.0299999999999998</v>
      </c>
    </row>
    <row r="211" spans="1:23" x14ac:dyDescent="0.3">
      <c r="A211" s="1" t="s">
        <v>7</v>
      </c>
      <c r="B211" s="1" t="s">
        <v>13</v>
      </c>
      <c r="C211" s="1" t="s">
        <v>12</v>
      </c>
      <c r="D211" s="1" t="s">
        <v>10</v>
      </c>
      <c r="E211" s="1">
        <v>2</v>
      </c>
      <c r="F211" s="1">
        <v>12.76</v>
      </c>
      <c r="G211" s="1">
        <v>2.23</v>
      </c>
      <c r="N211" s="15">
        <f t="shared" si="15"/>
        <v>0</v>
      </c>
      <c r="O211" s="12">
        <f t="shared" si="16"/>
        <v>1</v>
      </c>
      <c r="P211" s="12">
        <f t="shared" si="17"/>
        <v>0</v>
      </c>
      <c r="Q211" s="12">
        <f t="shared" si="17"/>
        <v>1</v>
      </c>
      <c r="R211" s="12">
        <f t="shared" si="17"/>
        <v>0</v>
      </c>
      <c r="S211" s="12">
        <f t="shared" si="17"/>
        <v>0</v>
      </c>
      <c r="T211" s="12">
        <f t="shared" si="18"/>
        <v>1</v>
      </c>
      <c r="U211" s="12">
        <v>2</v>
      </c>
      <c r="V211" s="12">
        <v>12.76</v>
      </c>
      <c r="W211" s="17">
        <v>2.23</v>
      </c>
    </row>
    <row r="212" spans="1:23" x14ac:dyDescent="0.3">
      <c r="A212" s="1" t="s">
        <v>11</v>
      </c>
      <c r="B212" s="1" t="s">
        <v>13</v>
      </c>
      <c r="C212" s="1" t="s">
        <v>12</v>
      </c>
      <c r="D212" s="1" t="s">
        <v>10</v>
      </c>
      <c r="E212" s="1">
        <v>3</v>
      </c>
      <c r="F212" s="1">
        <v>30.06</v>
      </c>
      <c r="G212" s="1">
        <v>2</v>
      </c>
      <c r="N212" s="15">
        <f t="shared" si="15"/>
        <v>1</v>
      </c>
      <c r="O212" s="12">
        <f t="shared" si="16"/>
        <v>1</v>
      </c>
      <c r="P212" s="12">
        <f t="shared" si="17"/>
        <v>0</v>
      </c>
      <c r="Q212" s="12">
        <f t="shared" si="17"/>
        <v>1</v>
      </c>
      <c r="R212" s="12">
        <f t="shared" si="17"/>
        <v>0</v>
      </c>
      <c r="S212" s="12">
        <f t="shared" si="17"/>
        <v>0</v>
      </c>
      <c r="T212" s="12">
        <f t="shared" si="18"/>
        <v>1</v>
      </c>
      <c r="U212" s="12">
        <v>3</v>
      </c>
      <c r="V212" s="12">
        <v>30.06</v>
      </c>
      <c r="W212" s="17">
        <v>2</v>
      </c>
    </row>
    <row r="213" spans="1:23" x14ac:dyDescent="0.3">
      <c r="A213" s="1" t="s">
        <v>11</v>
      </c>
      <c r="B213" s="1" t="s">
        <v>13</v>
      </c>
      <c r="C213" s="1" t="s">
        <v>12</v>
      </c>
      <c r="D213" s="1" t="s">
        <v>10</v>
      </c>
      <c r="E213" s="1">
        <v>4</v>
      </c>
      <c r="F213" s="1">
        <v>25.89</v>
      </c>
      <c r="G213" s="1">
        <v>5.16</v>
      </c>
      <c r="N213" s="15">
        <f t="shared" si="15"/>
        <v>1</v>
      </c>
      <c r="O213" s="12">
        <f t="shared" si="16"/>
        <v>1</v>
      </c>
      <c r="P213" s="12">
        <f t="shared" si="17"/>
        <v>0</v>
      </c>
      <c r="Q213" s="12">
        <f t="shared" si="17"/>
        <v>1</v>
      </c>
      <c r="R213" s="12">
        <f t="shared" si="17"/>
        <v>0</v>
      </c>
      <c r="S213" s="12">
        <f t="shared" si="17"/>
        <v>0</v>
      </c>
      <c r="T213" s="12">
        <f t="shared" si="18"/>
        <v>1</v>
      </c>
      <c r="U213" s="12">
        <v>4</v>
      </c>
      <c r="V213" s="12">
        <v>25.89</v>
      </c>
      <c r="W213" s="17">
        <v>5.16</v>
      </c>
    </row>
    <row r="214" spans="1:23" x14ac:dyDescent="0.3">
      <c r="A214" s="1" t="s">
        <v>11</v>
      </c>
      <c r="B214" s="1" t="s">
        <v>8</v>
      </c>
      <c r="C214" s="1" t="s">
        <v>12</v>
      </c>
      <c r="D214" s="1" t="s">
        <v>10</v>
      </c>
      <c r="E214" s="1">
        <v>4</v>
      </c>
      <c r="F214" s="1">
        <v>48.33</v>
      </c>
      <c r="G214" s="1">
        <v>9</v>
      </c>
      <c r="N214" s="15">
        <f t="shared" si="15"/>
        <v>1</v>
      </c>
      <c r="O214" s="12">
        <f t="shared" si="16"/>
        <v>0</v>
      </c>
      <c r="P214" s="12">
        <f t="shared" si="17"/>
        <v>0</v>
      </c>
      <c r="Q214" s="12">
        <f t="shared" si="17"/>
        <v>1</v>
      </c>
      <c r="R214" s="12">
        <f t="shared" si="17"/>
        <v>0</v>
      </c>
      <c r="S214" s="12">
        <f t="shared" si="17"/>
        <v>0</v>
      </c>
      <c r="T214" s="12">
        <f t="shared" si="18"/>
        <v>1</v>
      </c>
      <c r="U214" s="12">
        <v>4</v>
      </c>
      <c r="V214" s="12">
        <v>48.33</v>
      </c>
      <c r="W214" s="17">
        <v>9</v>
      </c>
    </row>
    <row r="215" spans="1:23" x14ac:dyDescent="0.3">
      <c r="A215" s="1" t="s">
        <v>7</v>
      </c>
      <c r="B215" s="1" t="s">
        <v>13</v>
      </c>
      <c r="C215" s="1" t="s">
        <v>12</v>
      </c>
      <c r="D215" s="1" t="s">
        <v>10</v>
      </c>
      <c r="E215" s="1">
        <v>2</v>
      </c>
      <c r="F215" s="1">
        <v>13.27</v>
      </c>
      <c r="G215" s="1">
        <v>2.5</v>
      </c>
      <c r="N215" s="15">
        <f t="shared" si="15"/>
        <v>0</v>
      </c>
      <c r="O215" s="12">
        <f t="shared" si="16"/>
        <v>1</v>
      </c>
      <c r="P215" s="12">
        <f t="shared" si="17"/>
        <v>0</v>
      </c>
      <c r="Q215" s="12">
        <f t="shared" si="17"/>
        <v>1</v>
      </c>
      <c r="R215" s="12">
        <f t="shared" si="17"/>
        <v>0</v>
      </c>
      <c r="S215" s="12">
        <f t="shared" si="17"/>
        <v>0</v>
      </c>
      <c r="T215" s="12">
        <f t="shared" si="18"/>
        <v>1</v>
      </c>
      <c r="U215" s="12">
        <v>2</v>
      </c>
      <c r="V215" s="12">
        <v>13.27</v>
      </c>
      <c r="W215" s="17">
        <v>2.5</v>
      </c>
    </row>
    <row r="216" spans="1:23" x14ac:dyDescent="0.3">
      <c r="A216" s="1" t="s">
        <v>7</v>
      </c>
      <c r="B216" s="1" t="s">
        <v>13</v>
      </c>
      <c r="C216" s="1" t="s">
        <v>12</v>
      </c>
      <c r="D216" s="1" t="s">
        <v>10</v>
      </c>
      <c r="E216" s="1">
        <v>3</v>
      </c>
      <c r="F216" s="1">
        <v>28.17</v>
      </c>
      <c r="G216" s="1">
        <v>6.5</v>
      </c>
      <c r="N216" s="15">
        <f t="shared" si="15"/>
        <v>0</v>
      </c>
      <c r="O216" s="12">
        <f t="shared" si="16"/>
        <v>1</v>
      </c>
      <c r="P216" s="12">
        <f t="shared" si="17"/>
        <v>0</v>
      </c>
      <c r="Q216" s="12">
        <f t="shared" si="17"/>
        <v>1</v>
      </c>
      <c r="R216" s="12">
        <f t="shared" si="17"/>
        <v>0</v>
      </c>
      <c r="S216" s="12">
        <f t="shared" si="17"/>
        <v>0</v>
      </c>
      <c r="T216" s="12">
        <f t="shared" si="18"/>
        <v>1</v>
      </c>
      <c r="U216" s="12">
        <v>3</v>
      </c>
      <c r="V216" s="12">
        <v>28.17</v>
      </c>
      <c r="W216" s="17">
        <v>6.5</v>
      </c>
    </row>
    <row r="217" spans="1:23" x14ac:dyDescent="0.3">
      <c r="A217" s="1" t="s">
        <v>7</v>
      </c>
      <c r="B217" s="1" t="s">
        <v>13</v>
      </c>
      <c r="C217" s="1" t="s">
        <v>12</v>
      </c>
      <c r="D217" s="1" t="s">
        <v>10</v>
      </c>
      <c r="E217" s="1">
        <v>2</v>
      </c>
      <c r="F217" s="1">
        <v>12.9</v>
      </c>
      <c r="G217" s="1">
        <v>1.1000000000000001</v>
      </c>
      <c r="N217" s="15">
        <f t="shared" si="15"/>
        <v>0</v>
      </c>
      <c r="O217" s="12">
        <f t="shared" si="16"/>
        <v>1</v>
      </c>
      <c r="P217" s="12">
        <f t="shared" si="17"/>
        <v>0</v>
      </c>
      <c r="Q217" s="12">
        <f t="shared" si="17"/>
        <v>1</v>
      </c>
      <c r="R217" s="12">
        <f t="shared" si="17"/>
        <v>0</v>
      </c>
      <c r="S217" s="12">
        <f t="shared" si="17"/>
        <v>0</v>
      </c>
      <c r="T217" s="12">
        <f t="shared" si="18"/>
        <v>1</v>
      </c>
      <c r="U217" s="12">
        <v>2</v>
      </c>
      <c r="V217" s="12">
        <v>12.9</v>
      </c>
      <c r="W217" s="17">
        <v>1.1000000000000001</v>
      </c>
    </row>
    <row r="218" spans="1:23" x14ac:dyDescent="0.3">
      <c r="A218" s="1" t="s">
        <v>11</v>
      </c>
      <c r="B218" s="1" t="s">
        <v>13</v>
      </c>
      <c r="C218" s="1" t="s">
        <v>12</v>
      </c>
      <c r="D218" s="1" t="s">
        <v>10</v>
      </c>
      <c r="E218" s="1">
        <v>5</v>
      </c>
      <c r="F218" s="1">
        <v>28.15</v>
      </c>
      <c r="G218" s="1">
        <v>3</v>
      </c>
      <c r="N218" s="15">
        <f t="shared" si="15"/>
        <v>1</v>
      </c>
      <c r="O218" s="12">
        <f t="shared" si="16"/>
        <v>1</v>
      </c>
      <c r="P218" s="12">
        <f t="shared" si="17"/>
        <v>0</v>
      </c>
      <c r="Q218" s="12">
        <f t="shared" si="17"/>
        <v>1</v>
      </c>
      <c r="R218" s="12">
        <f t="shared" si="17"/>
        <v>0</v>
      </c>
      <c r="S218" s="12">
        <f t="shared" si="17"/>
        <v>0</v>
      </c>
      <c r="T218" s="12">
        <f t="shared" si="18"/>
        <v>1</v>
      </c>
      <c r="U218" s="12">
        <v>5</v>
      </c>
      <c r="V218" s="12">
        <v>28.15</v>
      </c>
      <c r="W218" s="17">
        <v>3</v>
      </c>
    </row>
    <row r="219" spans="1:23" x14ac:dyDescent="0.3">
      <c r="A219" s="1" t="s">
        <v>11</v>
      </c>
      <c r="B219" s="1" t="s">
        <v>13</v>
      </c>
      <c r="C219" s="1" t="s">
        <v>12</v>
      </c>
      <c r="D219" s="1" t="s">
        <v>10</v>
      </c>
      <c r="E219" s="1">
        <v>2</v>
      </c>
      <c r="F219" s="1">
        <v>11.59</v>
      </c>
      <c r="G219" s="1">
        <v>1.5</v>
      </c>
      <c r="N219" s="15">
        <f t="shared" si="15"/>
        <v>1</v>
      </c>
      <c r="O219" s="12">
        <f t="shared" si="16"/>
        <v>1</v>
      </c>
      <c r="P219" s="12">
        <f t="shared" si="17"/>
        <v>0</v>
      </c>
      <c r="Q219" s="12">
        <f t="shared" si="17"/>
        <v>1</v>
      </c>
      <c r="R219" s="12">
        <f t="shared" si="17"/>
        <v>0</v>
      </c>
      <c r="S219" s="12">
        <f t="shared" si="17"/>
        <v>0</v>
      </c>
      <c r="T219" s="12">
        <f t="shared" si="18"/>
        <v>1</v>
      </c>
      <c r="U219" s="12">
        <v>2</v>
      </c>
      <c r="V219" s="12">
        <v>11.59</v>
      </c>
      <c r="W219" s="17">
        <v>1.5</v>
      </c>
    </row>
    <row r="220" spans="1:23" x14ac:dyDescent="0.3">
      <c r="A220" s="1" t="s">
        <v>11</v>
      </c>
      <c r="B220" s="1" t="s">
        <v>13</v>
      </c>
      <c r="C220" s="1" t="s">
        <v>12</v>
      </c>
      <c r="D220" s="1" t="s">
        <v>10</v>
      </c>
      <c r="E220" s="1">
        <v>2</v>
      </c>
      <c r="F220" s="1">
        <v>7.74</v>
      </c>
      <c r="G220" s="1">
        <v>1.44</v>
      </c>
      <c r="N220" s="15">
        <f t="shared" si="15"/>
        <v>1</v>
      </c>
      <c r="O220" s="12">
        <f t="shared" si="16"/>
        <v>1</v>
      </c>
      <c r="P220" s="12">
        <f t="shared" si="17"/>
        <v>0</v>
      </c>
      <c r="Q220" s="12">
        <f t="shared" si="17"/>
        <v>1</v>
      </c>
      <c r="R220" s="12">
        <f t="shared" si="17"/>
        <v>0</v>
      </c>
      <c r="S220" s="12">
        <f t="shared" si="17"/>
        <v>0</v>
      </c>
      <c r="T220" s="12">
        <f t="shared" si="18"/>
        <v>1</v>
      </c>
      <c r="U220" s="12">
        <v>2</v>
      </c>
      <c r="V220" s="12">
        <v>7.74</v>
      </c>
      <c r="W220" s="17">
        <v>1.44</v>
      </c>
    </row>
    <row r="221" spans="1:23" x14ac:dyDescent="0.3">
      <c r="A221" s="1" t="s">
        <v>7</v>
      </c>
      <c r="B221" s="1" t="s">
        <v>13</v>
      </c>
      <c r="C221" s="1" t="s">
        <v>12</v>
      </c>
      <c r="D221" s="1" t="s">
        <v>10</v>
      </c>
      <c r="E221" s="1">
        <v>4</v>
      </c>
      <c r="F221" s="1">
        <v>30.14</v>
      </c>
      <c r="G221" s="1">
        <v>3.09</v>
      </c>
      <c r="N221" s="15">
        <f t="shared" si="15"/>
        <v>0</v>
      </c>
      <c r="O221" s="12">
        <f t="shared" si="16"/>
        <v>1</v>
      </c>
      <c r="P221" s="12">
        <f t="shared" si="17"/>
        <v>0</v>
      </c>
      <c r="Q221" s="12">
        <f t="shared" si="17"/>
        <v>1</v>
      </c>
      <c r="R221" s="12">
        <f t="shared" si="17"/>
        <v>0</v>
      </c>
      <c r="S221" s="12">
        <f t="shared" si="17"/>
        <v>0</v>
      </c>
      <c r="T221" s="12">
        <f t="shared" si="18"/>
        <v>1</v>
      </c>
      <c r="U221" s="12">
        <v>4</v>
      </c>
      <c r="V221" s="12">
        <v>30.14</v>
      </c>
      <c r="W221" s="17">
        <v>3.09</v>
      </c>
    </row>
    <row r="222" spans="1:23" x14ac:dyDescent="0.3">
      <c r="A222" s="1" t="s">
        <v>11</v>
      </c>
      <c r="B222" s="1" t="s">
        <v>13</v>
      </c>
      <c r="C222" s="1" t="s">
        <v>16</v>
      </c>
      <c r="D222" s="1" t="s">
        <v>15</v>
      </c>
      <c r="E222" s="1">
        <v>2</v>
      </c>
      <c r="F222" s="1">
        <v>12.16</v>
      </c>
      <c r="G222" s="1">
        <v>2.2000000000000002</v>
      </c>
      <c r="N222" s="15">
        <f t="shared" si="15"/>
        <v>1</v>
      </c>
      <c r="O222" s="12">
        <f t="shared" si="16"/>
        <v>1</v>
      </c>
      <c r="P222" s="12">
        <f t="shared" si="17"/>
        <v>0</v>
      </c>
      <c r="Q222" s="12">
        <f t="shared" si="17"/>
        <v>0</v>
      </c>
      <c r="R222" s="12">
        <f t="shared" si="17"/>
        <v>0</v>
      </c>
      <c r="S222" s="12">
        <f t="shared" si="17"/>
        <v>1</v>
      </c>
      <c r="T222" s="12">
        <f t="shared" si="18"/>
        <v>0</v>
      </c>
      <c r="U222" s="12">
        <v>2</v>
      </c>
      <c r="V222" s="12">
        <v>12.16</v>
      </c>
      <c r="W222" s="17">
        <v>2.2000000000000002</v>
      </c>
    </row>
    <row r="223" spans="1:23" x14ac:dyDescent="0.3">
      <c r="A223" s="1" t="s">
        <v>7</v>
      </c>
      <c r="B223" s="1" t="s">
        <v>13</v>
      </c>
      <c r="C223" s="1" t="s">
        <v>16</v>
      </c>
      <c r="D223" s="1" t="s">
        <v>15</v>
      </c>
      <c r="E223" s="1">
        <v>2</v>
      </c>
      <c r="F223" s="1">
        <v>13.42</v>
      </c>
      <c r="G223" s="1">
        <v>3.48</v>
      </c>
      <c r="N223" s="15">
        <f t="shared" si="15"/>
        <v>0</v>
      </c>
      <c r="O223" s="12">
        <f t="shared" si="16"/>
        <v>1</v>
      </c>
      <c r="P223" s="12">
        <f t="shared" si="17"/>
        <v>0</v>
      </c>
      <c r="Q223" s="12">
        <f t="shared" si="17"/>
        <v>0</v>
      </c>
      <c r="R223" s="12">
        <f t="shared" si="17"/>
        <v>0</v>
      </c>
      <c r="S223" s="12">
        <f t="shared" si="17"/>
        <v>1</v>
      </c>
      <c r="T223" s="12">
        <f t="shared" si="18"/>
        <v>0</v>
      </c>
      <c r="U223" s="12">
        <v>2</v>
      </c>
      <c r="V223" s="12">
        <v>13.42</v>
      </c>
      <c r="W223" s="17">
        <v>3.48</v>
      </c>
    </row>
    <row r="224" spans="1:23" x14ac:dyDescent="0.3">
      <c r="A224" s="1" t="s">
        <v>11</v>
      </c>
      <c r="B224" s="1" t="s">
        <v>13</v>
      </c>
      <c r="C224" s="1" t="s">
        <v>16</v>
      </c>
      <c r="D224" s="1" t="s">
        <v>15</v>
      </c>
      <c r="E224" s="1">
        <v>1</v>
      </c>
      <c r="F224" s="1">
        <v>8.58</v>
      </c>
      <c r="G224" s="1">
        <v>1.92</v>
      </c>
      <c r="N224" s="15">
        <f t="shared" si="15"/>
        <v>1</v>
      </c>
      <c r="O224" s="12">
        <f t="shared" si="16"/>
        <v>1</v>
      </c>
      <c r="P224" s="12">
        <f t="shared" si="17"/>
        <v>0</v>
      </c>
      <c r="Q224" s="12">
        <f t="shared" si="17"/>
        <v>0</v>
      </c>
      <c r="R224" s="12">
        <f t="shared" si="17"/>
        <v>0</v>
      </c>
      <c r="S224" s="12">
        <f t="shared" si="17"/>
        <v>1</v>
      </c>
      <c r="T224" s="12">
        <f t="shared" si="18"/>
        <v>0</v>
      </c>
      <c r="U224" s="12">
        <v>1</v>
      </c>
      <c r="V224" s="12">
        <v>8.58</v>
      </c>
      <c r="W224" s="17">
        <v>1.92</v>
      </c>
    </row>
    <row r="225" spans="1:23" x14ac:dyDescent="0.3">
      <c r="A225" s="1" t="s">
        <v>7</v>
      </c>
      <c r="B225" s="1" t="s">
        <v>8</v>
      </c>
      <c r="C225" s="1" t="s">
        <v>16</v>
      </c>
      <c r="D225" s="1" t="s">
        <v>15</v>
      </c>
      <c r="E225" s="1">
        <v>3</v>
      </c>
      <c r="F225" s="1">
        <v>15.98</v>
      </c>
      <c r="G225" s="1">
        <v>3</v>
      </c>
      <c r="N225" s="15">
        <f t="shared" si="15"/>
        <v>0</v>
      </c>
      <c r="O225" s="12">
        <f t="shared" si="16"/>
        <v>0</v>
      </c>
      <c r="P225" s="12">
        <f t="shared" si="17"/>
        <v>0</v>
      </c>
      <c r="Q225" s="12">
        <f t="shared" si="17"/>
        <v>0</v>
      </c>
      <c r="R225" s="12">
        <f t="shared" si="17"/>
        <v>0</v>
      </c>
      <c r="S225" s="12">
        <f t="shared" si="17"/>
        <v>1</v>
      </c>
      <c r="T225" s="12">
        <f t="shared" si="18"/>
        <v>0</v>
      </c>
      <c r="U225" s="12">
        <v>3</v>
      </c>
      <c r="V225" s="12">
        <v>15.98</v>
      </c>
      <c r="W225" s="17">
        <v>3</v>
      </c>
    </row>
    <row r="226" spans="1:23" x14ac:dyDescent="0.3">
      <c r="A226" s="1" t="s">
        <v>11</v>
      </c>
      <c r="B226" s="1" t="s">
        <v>13</v>
      </c>
      <c r="C226" s="1" t="s">
        <v>16</v>
      </c>
      <c r="D226" s="1" t="s">
        <v>15</v>
      </c>
      <c r="E226" s="1">
        <v>2</v>
      </c>
      <c r="F226" s="1">
        <v>13.42</v>
      </c>
      <c r="G226" s="1">
        <v>1.58</v>
      </c>
      <c r="N226" s="15">
        <f t="shared" si="15"/>
        <v>1</v>
      </c>
      <c r="O226" s="12">
        <f t="shared" si="16"/>
        <v>1</v>
      </c>
      <c r="P226" s="12">
        <f t="shared" si="17"/>
        <v>0</v>
      </c>
      <c r="Q226" s="12">
        <f t="shared" si="17"/>
        <v>0</v>
      </c>
      <c r="R226" s="12">
        <f t="shared" si="17"/>
        <v>0</v>
      </c>
      <c r="S226" s="12">
        <f t="shared" si="17"/>
        <v>1</v>
      </c>
      <c r="T226" s="12">
        <f t="shared" si="18"/>
        <v>0</v>
      </c>
      <c r="U226" s="12">
        <v>2</v>
      </c>
      <c r="V226" s="12">
        <v>13.42</v>
      </c>
      <c r="W226" s="17">
        <v>1.58</v>
      </c>
    </row>
    <row r="227" spans="1:23" x14ac:dyDescent="0.3">
      <c r="A227" s="1" t="s">
        <v>7</v>
      </c>
      <c r="B227" s="1" t="s">
        <v>13</v>
      </c>
      <c r="C227" s="1" t="s">
        <v>16</v>
      </c>
      <c r="D227" s="1" t="s">
        <v>15</v>
      </c>
      <c r="E227" s="1">
        <v>2</v>
      </c>
      <c r="F227" s="1">
        <v>16.27</v>
      </c>
      <c r="G227" s="1">
        <v>2.5</v>
      </c>
      <c r="N227" s="15">
        <f t="shared" si="15"/>
        <v>0</v>
      </c>
      <c r="O227" s="12">
        <f t="shared" si="16"/>
        <v>1</v>
      </c>
      <c r="P227" s="12">
        <f t="shared" ref="P227:S245" si="19">+IF($C227=P$1,1,0)</f>
        <v>0</v>
      </c>
      <c r="Q227" s="12">
        <f t="shared" si="19"/>
        <v>0</v>
      </c>
      <c r="R227" s="12">
        <f t="shared" si="19"/>
        <v>0</v>
      </c>
      <c r="S227" s="12">
        <f t="shared" si="19"/>
        <v>1</v>
      </c>
      <c r="T227" s="12">
        <f t="shared" si="18"/>
        <v>0</v>
      </c>
      <c r="U227" s="12">
        <v>2</v>
      </c>
      <c r="V227" s="12">
        <v>16.27</v>
      </c>
      <c r="W227" s="17">
        <v>2.5</v>
      </c>
    </row>
    <row r="228" spans="1:23" x14ac:dyDescent="0.3">
      <c r="A228" s="1" t="s">
        <v>7</v>
      </c>
      <c r="B228" s="1" t="s">
        <v>13</v>
      </c>
      <c r="C228" s="1" t="s">
        <v>16</v>
      </c>
      <c r="D228" s="1" t="s">
        <v>15</v>
      </c>
      <c r="E228" s="1">
        <v>2</v>
      </c>
      <c r="F228" s="1">
        <v>10.09</v>
      </c>
      <c r="G228" s="1">
        <v>2</v>
      </c>
      <c r="N228" s="15">
        <f t="shared" si="15"/>
        <v>0</v>
      </c>
      <c r="O228" s="12">
        <f t="shared" si="16"/>
        <v>1</v>
      </c>
      <c r="P228" s="12">
        <f t="shared" si="19"/>
        <v>0</v>
      </c>
      <c r="Q228" s="12">
        <f t="shared" si="19"/>
        <v>0</v>
      </c>
      <c r="R228" s="12">
        <f t="shared" si="19"/>
        <v>0</v>
      </c>
      <c r="S228" s="12">
        <f t="shared" si="19"/>
        <v>1</v>
      </c>
      <c r="T228" s="12">
        <f t="shared" si="18"/>
        <v>0</v>
      </c>
      <c r="U228" s="12">
        <v>2</v>
      </c>
      <c r="V228" s="12">
        <v>10.09</v>
      </c>
      <c r="W228" s="17">
        <v>2</v>
      </c>
    </row>
    <row r="229" spans="1:23" x14ac:dyDescent="0.3">
      <c r="A229" s="1" t="s">
        <v>11</v>
      </c>
      <c r="B229" s="1" t="s">
        <v>8</v>
      </c>
      <c r="C229" s="1" t="s">
        <v>12</v>
      </c>
      <c r="D229" s="1" t="s">
        <v>10</v>
      </c>
      <c r="E229" s="1">
        <v>4</v>
      </c>
      <c r="F229" s="1">
        <v>20.45</v>
      </c>
      <c r="G229" s="1">
        <v>3</v>
      </c>
      <c r="N229" s="15">
        <f t="shared" si="15"/>
        <v>1</v>
      </c>
      <c r="O229" s="12">
        <f t="shared" si="16"/>
        <v>0</v>
      </c>
      <c r="P229" s="12">
        <f t="shared" si="19"/>
        <v>0</v>
      </c>
      <c r="Q229" s="12">
        <f t="shared" si="19"/>
        <v>1</v>
      </c>
      <c r="R229" s="12">
        <f t="shared" si="19"/>
        <v>0</v>
      </c>
      <c r="S229" s="12">
        <f t="shared" si="19"/>
        <v>0</v>
      </c>
      <c r="T229" s="12">
        <f t="shared" si="18"/>
        <v>1</v>
      </c>
      <c r="U229" s="12">
        <v>4</v>
      </c>
      <c r="V229" s="12">
        <v>20.45</v>
      </c>
      <c r="W229" s="17">
        <v>3</v>
      </c>
    </row>
    <row r="230" spans="1:23" x14ac:dyDescent="0.3">
      <c r="A230" s="1" t="s">
        <v>11</v>
      </c>
      <c r="B230" s="1" t="s">
        <v>8</v>
      </c>
      <c r="C230" s="1" t="s">
        <v>12</v>
      </c>
      <c r="D230" s="1" t="s">
        <v>10</v>
      </c>
      <c r="E230" s="1">
        <v>2</v>
      </c>
      <c r="F230" s="1">
        <v>13.28</v>
      </c>
      <c r="G230" s="1">
        <v>2.72</v>
      </c>
      <c r="N230" s="15">
        <f t="shared" si="15"/>
        <v>1</v>
      </c>
      <c r="O230" s="12">
        <f t="shared" si="16"/>
        <v>0</v>
      </c>
      <c r="P230" s="12">
        <f t="shared" si="19"/>
        <v>0</v>
      </c>
      <c r="Q230" s="12">
        <f t="shared" si="19"/>
        <v>1</v>
      </c>
      <c r="R230" s="12">
        <f t="shared" si="19"/>
        <v>0</v>
      </c>
      <c r="S230" s="12">
        <f t="shared" si="19"/>
        <v>0</v>
      </c>
      <c r="T230" s="12">
        <f t="shared" si="18"/>
        <v>1</v>
      </c>
      <c r="U230" s="12">
        <v>2</v>
      </c>
      <c r="V230" s="12">
        <v>13.28</v>
      </c>
      <c r="W230" s="17">
        <v>2.72</v>
      </c>
    </row>
    <row r="231" spans="1:23" x14ac:dyDescent="0.3">
      <c r="A231" s="1" t="s">
        <v>7</v>
      </c>
      <c r="B231" s="1" t="s">
        <v>13</v>
      </c>
      <c r="C231" s="1" t="s">
        <v>12</v>
      </c>
      <c r="D231" s="1" t="s">
        <v>10</v>
      </c>
      <c r="E231" s="1">
        <v>2</v>
      </c>
      <c r="F231" s="1">
        <v>22.12</v>
      </c>
      <c r="G231" s="1">
        <v>2.88</v>
      </c>
      <c r="N231" s="15">
        <f t="shared" si="15"/>
        <v>0</v>
      </c>
      <c r="O231" s="12">
        <f t="shared" si="16"/>
        <v>1</v>
      </c>
      <c r="P231" s="12">
        <f t="shared" si="19"/>
        <v>0</v>
      </c>
      <c r="Q231" s="12">
        <f t="shared" si="19"/>
        <v>1</v>
      </c>
      <c r="R231" s="12">
        <f t="shared" si="19"/>
        <v>0</v>
      </c>
      <c r="S231" s="12">
        <f t="shared" si="19"/>
        <v>0</v>
      </c>
      <c r="T231" s="12">
        <f t="shared" si="18"/>
        <v>1</v>
      </c>
      <c r="U231" s="12">
        <v>2</v>
      </c>
      <c r="V231" s="12">
        <v>22.12</v>
      </c>
      <c r="W231" s="17">
        <v>2.88</v>
      </c>
    </row>
    <row r="232" spans="1:23" x14ac:dyDescent="0.3">
      <c r="A232" s="1" t="s">
        <v>11</v>
      </c>
      <c r="B232" s="1" t="s">
        <v>13</v>
      </c>
      <c r="C232" s="1" t="s">
        <v>12</v>
      </c>
      <c r="D232" s="1" t="s">
        <v>10</v>
      </c>
      <c r="E232" s="1">
        <v>4</v>
      </c>
      <c r="F232" s="1">
        <v>24.01</v>
      </c>
      <c r="G232" s="1">
        <v>2</v>
      </c>
      <c r="N232" s="15">
        <f t="shared" si="15"/>
        <v>1</v>
      </c>
      <c r="O232" s="12">
        <f t="shared" si="16"/>
        <v>1</v>
      </c>
      <c r="P232" s="12">
        <f t="shared" si="19"/>
        <v>0</v>
      </c>
      <c r="Q232" s="12">
        <f t="shared" si="19"/>
        <v>1</v>
      </c>
      <c r="R232" s="12">
        <f t="shared" si="19"/>
        <v>0</v>
      </c>
      <c r="S232" s="12">
        <f t="shared" si="19"/>
        <v>0</v>
      </c>
      <c r="T232" s="12">
        <f t="shared" si="18"/>
        <v>1</v>
      </c>
      <c r="U232" s="12">
        <v>4</v>
      </c>
      <c r="V232" s="12">
        <v>24.01</v>
      </c>
      <c r="W232" s="17">
        <v>2</v>
      </c>
    </row>
    <row r="233" spans="1:23" x14ac:dyDescent="0.3">
      <c r="A233" s="1" t="s">
        <v>11</v>
      </c>
      <c r="B233" s="1" t="s">
        <v>13</v>
      </c>
      <c r="C233" s="1" t="s">
        <v>12</v>
      </c>
      <c r="D233" s="1" t="s">
        <v>10</v>
      </c>
      <c r="E233" s="1">
        <v>3</v>
      </c>
      <c r="F233" s="1">
        <v>15.69</v>
      </c>
      <c r="G233" s="1">
        <v>3</v>
      </c>
      <c r="N233" s="15">
        <f t="shared" si="15"/>
        <v>1</v>
      </c>
      <c r="O233" s="12">
        <f t="shared" si="16"/>
        <v>1</v>
      </c>
      <c r="P233" s="12">
        <f t="shared" si="19"/>
        <v>0</v>
      </c>
      <c r="Q233" s="12">
        <f t="shared" si="19"/>
        <v>1</v>
      </c>
      <c r="R233" s="12">
        <f t="shared" si="19"/>
        <v>0</v>
      </c>
      <c r="S233" s="12">
        <f t="shared" si="19"/>
        <v>0</v>
      </c>
      <c r="T233" s="12">
        <f t="shared" si="18"/>
        <v>1</v>
      </c>
      <c r="U233" s="12">
        <v>3</v>
      </c>
      <c r="V233" s="12">
        <v>15.69</v>
      </c>
      <c r="W233" s="17">
        <v>3</v>
      </c>
    </row>
    <row r="234" spans="1:23" x14ac:dyDescent="0.3">
      <c r="A234" s="1" t="s">
        <v>11</v>
      </c>
      <c r="B234" s="1" t="s">
        <v>8</v>
      </c>
      <c r="C234" s="1" t="s">
        <v>12</v>
      </c>
      <c r="D234" s="1" t="s">
        <v>10</v>
      </c>
      <c r="E234" s="1">
        <v>2</v>
      </c>
      <c r="F234" s="1">
        <v>11.61</v>
      </c>
      <c r="G234" s="1">
        <v>3.39</v>
      </c>
      <c r="N234" s="15">
        <f t="shared" si="15"/>
        <v>1</v>
      </c>
      <c r="O234" s="12">
        <f t="shared" si="16"/>
        <v>0</v>
      </c>
      <c r="P234" s="12">
        <f t="shared" si="19"/>
        <v>0</v>
      </c>
      <c r="Q234" s="12">
        <f t="shared" si="19"/>
        <v>1</v>
      </c>
      <c r="R234" s="12">
        <f t="shared" si="19"/>
        <v>0</v>
      </c>
      <c r="S234" s="12">
        <f t="shared" si="19"/>
        <v>0</v>
      </c>
      <c r="T234" s="12">
        <f t="shared" si="18"/>
        <v>1</v>
      </c>
      <c r="U234" s="12">
        <v>2</v>
      </c>
      <c r="V234" s="12">
        <v>11.61</v>
      </c>
      <c r="W234" s="17">
        <v>3.39</v>
      </c>
    </row>
    <row r="235" spans="1:23" x14ac:dyDescent="0.3">
      <c r="A235" s="1" t="s">
        <v>11</v>
      </c>
      <c r="B235" s="1" t="s">
        <v>8</v>
      </c>
      <c r="C235" s="1" t="s">
        <v>12</v>
      </c>
      <c r="D235" s="1" t="s">
        <v>10</v>
      </c>
      <c r="E235" s="1">
        <v>2</v>
      </c>
      <c r="F235" s="1">
        <v>10.77</v>
      </c>
      <c r="G235" s="1">
        <v>1.47</v>
      </c>
      <c r="N235" s="15">
        <f t="shared" si="15"/>
        <v>1</v>
      </c>
      <c r="O235" s="12">
        <f t="shared" si="16"/>
        <v>0</v>
      </c>
      <c r="P235" s="12">
        <f t="shared" si="19"/>
        <v>0</v>
      </c>
      <c r="Q235" s="12">
        <f t="shared" si="19"/>
        <v>1</v>
      </c>
      <c r="R235" s="12">
        <f t="shared" si="19"/>
        <v>0</v>
      </c>
      <c r="S235" s="12">
        <f t="shared" si="19"/>
        <v>0</v>
      </c>
      <c r="T235" s="12">
        <f t="shared" si="18"/>
        <v>1</v>
      </c>
      <c r="U235" s="12">
        <v>2</v>
      </c>
      <c r="V235" s="12">
        <v>10.77</v>
      </c>
      <c r="W235" s="17">
        <v>1.47</v>
      </c>
    </row>
    <row r="236" spans="1:23" x14ac:dyDescent="0.3">
      <c r="A236" s="1" t="s">
        <v>11</v>
      </c>
      <c r="B236" s="1" t="s">
        <v>13</v>
      </c>
      <c r="C236" s="1" t="s">
        <v>12</v>
      </c>
      <c r="D236" s="1" t="s">
        <v>10</v>
      </c>
      <c r="E236" s="1">
        <v>2</v>
      </c>
      <c r="F236" s="1">
        <v>15.53</v>
      </c>
      <c r="G236" s="1">
        <v>3</v>
      </c>
      <c r="N236" s="15">
        <f t="shared" si="15"/>
        <v>1</v>
      </c>
      <c r="O236" s="12">
        <f t="shared" si="16"/>
        <v>1</v>
      </c>
      <c r="P236" s="12">
        <f t="shared" si="19"/>
        <v>0</v>
      </c>
      <c r="Q236" s="12">
        <f t="shared" si="19"/>
        <v>1</v>
      </c>
      <c r="R236" s="12">
        <f t="shared" si="19"/>
        <v>0</v>
      </c>
      <c r="S236" s="12">
        <f t="shared" si="19"/>
        <v>0</v>
      </c>
      <c r="T236" s="12">
        <f t="shared" si="18"/>
        <v>1</v>
      </c>
      <c r="U236" s="12">
        <v>2</v>
      </c>
      <c r="V236" s="12">
        <v>15.53</v>
      </c>
      <c r="W236" s="17">
        <v>3</v>
      </c>
    </row>
    <row r="237" spans="1:23" x14ac:dyDescent="0.3">
      <c r="A237" s="1" t="s">
        <v>11</v>
      </c>
      <c r="B237" s="1" t="s">
        <v>8</v>
      </c>
      <c r="C237" s="1" t="s">
        <v>12</v>
      </c>
      <c r="D237" s="1" t="s">
        <v>10</v>
      </c>
      <c r="E237" s="1">
        <v>2</v>
      </c>
      <c r="F237" s="1">
        <v>10.07</v>
      </c>
      <c r="G237" s="1">
        <v>1.25</v>
      </c>
      <c r="N237" s="15">
        <f t="shared" si="15"/>
        <v>1</v>
      </c>
      <c r="O237" s="12">
        <f t="shared" si="16"/>
        <v>0</v>
      </c>
      <c r="P237" s="12">
        <f t="shared" si="19"/>
        <v>0</v>
      </c>
      <c r="Q237" s="12">
        <f t="shared" si="19"/>
        <v>1</v>
      </c>
      <c r="R237" s="12">
        <f t="shared" si="19"/>
        <v>0</v>
      </c>
      <c r="S237" s="12">
        <f t="shared" si="19"/>
        <v>0</v>
      </c>
      <c r="T237" s="12">
        <f t="shared" si="18"/>
        <v>1</v>
      </c>
      <c r="U237" s="12">
        <v>2</v>
      </c>
      <c r="V237" s="12">
        <v>10.07</v>
      </c>
      <c r="W237" s="17">
        <v>1.25</v>
      </c>
    </row>
    <row r="238" spans="1:23" x14ac:dyDescent="0.3">
      <c r="A238" s="1" t="s">
        <v>11</v>
      </c>
      <c r="B238" s="1" t="s">
        <v>13</v>
      </c>
      <c r="C238" s="1" t="s">
        <v>12</v>
      </c>
      <c r="D238" s="1" t="s">
        <v>10</v>
      </c>
      <c r="E238" s="1">
        <v>2</v>
      </c>
      <c r="F238" s="1">
        <v>12.6</v>
      </c>
      <c r="G238" s="1">
        <v>1</v>
      </c>
      <c r="N238" s="15">
        <f t="shared" si="15"/>
        <v>1</v>
      </c>
      <c r="O238" s="12">
        <f t="shared" si="16"/>
        <v>1</v>
      </c>
      <c r="P238" s="12">
        <f t="shared" si="19"/>
        <v>0</v>
      </c>
      <c r="Q238" s="12">
        <f t="shared" si="19"/>
        <v>1</v>
      </c>
      <c r="R238" s="12">
        <f t="shared" si="19"/>
        <v>0</v>
      </c>
      <c r="S238" s="12">
        <f t="shared" si="19"/>
        <v>0</v>
      </c>
      <c r="T238" s="12">
        <f t="shared" si="18"/>
        <v>1</v>
      </c>
      <c r="U238" s="12">
        <v>2</v>
      </c>
      <c r="V238" s="12">
        <v>12.6</v>
      </c>
      <c r="W238" s="17">
        <v>1</v>
      </c>
    </row>
    <row r="239" spans="1:23" x14ac:dyDescent="0.3">
      <c r="A239" s="1" t="s">
        <v>11</v>
      </c>
      <c r="B239" s="1" t="s">
        <v>13</v>
      </c>
      <c r="C239" s="1" t="s">
        <v>12</v>
      </c>
      <c r="D239" s="1" t="s">
        <v>10</v>
      </c>
      <c r="E239" s="1">
        <v>2</v>
      </c>
      <c r="F239" s="1">
        <v>32.83</v>
      </c>
      <c r="G239" s="1">
        <v>1.17</v>
      </c>
      <c r="N239" s="15">
        <f t="shared" si="15"/>
        <v>1</v>
      </c>
      <c r="O239" s="12">
        <f t="shared" si="16"/>
        <v>1</v>
      </c>
      <c r="P239" s="12">
        <f t="shared" si="19"/>
        <v>0</v>
      </c>
      <c r="Q239" s="12">
        <f t="shared" si="19"/>
        <v>1</v>
      </c>
      <c r="R239" s="12">
        <f t="shared" si="19"/>
        <v>0</v>
      </c>
      <c r="S239" s="12">
        <f t="shared" si="19"/>
        <v>0</v>
      </c>
      <c r="T239" s="12">
        <f t="shared" si="18"/>
        <v>1</v>
      </c>
      <c r="U239" s="12">
        <v>2</v>
      </c>
      <c r="V239" s="12">
        <v>32.83</v>
      </c>
      <c r="W239" s="17">
        <v>1.17</v>
      </c>
    </row>
    <row r="240" spans="1:23" x14ac:dyDescent="0.3">
      <c r="A240" s="1" t="s">
        <v>7</v>
      </c>
      <c r="B240" s="1" t="s">
        <v>8</v>
      </c>
      <c r="C240" s="1" t="s">
        <v>12</v>
      </c>
      <c r="D240" s="1" t="s">
        <v>10</v>
      </c>
      <c r="E240" s="1">
        <v>3</v>
      </c>
      <c r="F240" s="1">
        <v>35.83</v>
      </c>
      <c r="G240" s="1">
        <v>4.67</v>
      </c>
      <c r="N240" s="15">
        <f t="shared" si="15"/>
        <v>0</v>
      </c>
      <c r="O240" s="12">
        <f t="shared" si="16"/>
        <v>0</v>
      </c>
      <c r="P240" s="12">
        <f t="shared" si="19"/>
        <v>0</v>
      </c>
      <c r="Q240" s="12">
        <f t="shared" si="19"/>
        <v>1</v>
      </c>
      <c r="R240" s="12">
        <f t="shared" si="19"/>
        <v>0</v>
      </c>
      <c r="S240" s="12">
        <f t="shared" si="19"/>
        <v>0</v>
      </c>
      <c r="T240" s="12">
        <f t="shared" si="18"/>
        <v>1</v>
      </c>
      <c r="U240" s="12">
        <v>3</v>
      </c>
      <c r="V240" s="12">
        <v>35.83</v>
      </c>
      <c r="W240" s="17">
        <v>4.67</v>
      </c>
    </row>
    <row r="241" spans="1:23" x14ac:dyDescent="0.3">
      <c r="A241" s="1" t="s">
        <v>11</v>
      </c>
      <c r="B241" s="1" t="s">
        <v>8</v>
      </c>
      <c r="C241" s="1" t="s">
        <v>12</v>
      </c>
      <c r="D241" s="1" t="s">
        <v>10</v>
      </c>
      <c r="E241" s="1">
        <v>3</v>
      </c>
      <c r="F241" s="1">
        <v>29.03</v>
      </c>
      <c r="G241" s="1">
        <v>5.92</v>
      </c>
      <c r="N241" s="15">
        <f t="shared" si="15"/>
        <v>1</v>
      </c>
      <c r="O241" s="12">
        <f t="shared" si="16"/>
        <v>0</v>
      </c>
      <c r="P241" s="12">
        <f t="shared" si="19"/>
        <v>0</v>
      </c>
      <c r="Q241" s="12">
        <f t="shared" si="19"/>
        <v>1</v>
      </c>
      <c r="R241" s="12">
        <f t="shared" si="19"/>
        <v>0</v>
      </c>
      <c r="S241" s="12">
        <f t="shared" si="19"/>
        <v>0</v>
      </c>
      <c r="T241" s="12">
        <f t="shared" si="18"/>
        <v>1</v>
      </c>
      <c r="U241" s="12">
        <v>3</v>
      </c>
      <c r="V241" s="12">
        <v>29.03</v>
      </c>
      <c r="W241" s="17">
        <v>5.92</v>
      </c>
    </row>
    <row r="242" spans="1:23" x14ac:dyDescent="0.3">
      <c r="A242" s="1" t="s">
        <v>7</v>
      </c>
      <c r="B242" s="1" t="s">
        <v>13</v>
      </c>
      <c r="C242" s="1" t="s">
        <v>12</v>
      </c>
      <c r="D242" s="1" t="s">
        <v>10</v>
      </c>
      <c r="E242" s="1">
        <v>2</v>
      </c>
      <c r="F242" s="1">
        <v>27.18</v>
      </c>
      <c r="G242" s="1">
        <v>2</v>
      </c>
      <c r="N242" s="15">
        <f t="shared" si="15"/>
        <v>0</v>
      </c>
      <c r="O242" s="12">
        <f t="shared" si="16"/>
        <v>1</v>
      </c>
      <c r="P242" s="12">
        <f t="shared" si="19"/>
        <v>0</v>
      </c>
      <c r="Q242" s="12">
        <f t="shared" si="19"/>
        <v>1</v>
      </c>
      <c r="R242" s="12">
        <f t="shared" si="19"/>
        <v>0</v>
      </c>
      <c r="S242" s="12">
        <f t="shared" si="19"/>
        <v>0</v>
      </c>
      <c r="T242" s="12">
        <f t="shared" si="18"/>
        <v>1</v>
      </c>
      <c r="U242" s="12">
        <v>2</v>
      </c>
      <c r="V242" s="12">
        <v>27.18</v>
      </c>
      <c r="W242" s="17">
        <v>2</v>
      </c>
    </row>
    <row r="243" spans="1:23" x14ac:dyDescent="0.3">
      <c r="A243" s="1" t="s">
        <v>11</v>
      </c>
      <c r="B243" s="1" t="s">
        <v>13</v>
      </c>
      <c r="C243" s="1" t="s">
        <v>12</v>
      </c>
      <c r="D243" s="1" t="s">
        <v>10</v>
      </c>
      <c r="E243" s="1">
        <v>2</v>
      </c>
      <c r="F243" s="1">
        <v>22.67</v>
      </c>
      <c r="G243" s="1">
        <v>2</v>
      </c>
      <c r="N243" s="15">
        <f t="shared" si="15"/>
        <v>1</v>
      </c>
      <c r="O243" s="12">
        <f t="shared" si="16"/>
        <v>1</v>
      </c>
      <c r="P243" s="12">
        <f t="shared" si="19"/>
        <v>0</v>
      </c>
      <c r="Q243" s="12">
        <f t="shared" si="19"/>
        <v>1</v>
      </c>
      <c r="R243" s="12">
        <f t="shared" si="19"/>
        <v>0</v>
      </c>
      <c r="S243" s="12">
        <f t="shared" si="19"/>
        <v>0</v>
      </c>
      <c r="T243" s="12">
        <f t="shared" si="18"/>
        <v>1</v>
      </c>
      <c r="U243" s="12">
        <v>2</v>
      </c>
      <c r="V243" s="12">
        <v>22.67</v>
      </c>
      <c r="W243" s="17">
        <v>2</v>
      </c>
    </row>
    <row r="244" spans="1:23" x14ac:dyDescent="0.3">
      <c r="A244" s="1" t="s">
        <v>11</v>
      </c>
      <c r="B244" s="1" t="s">
        <v>8</v>
      </c>
      <c r="C244" s="1" t="s">
        <v>12</v>
      </c>
      <c r="D244" s="1" t="s">
        <v>10</v>
      </c>
      <c r="E244" s="1">
        <v>2</v>
      </c>
      <c r="F244" s="1">
        <v>17.82</v>
      </c>
      <c r="G244" s="1">
        <v>1.75</v>
      </c>
      <c r="N244" s="15">
        <f t="shared" si="15"/>
        <v>1</v>
      </c>
      <c r="O244" s="12">
        <f t="shared" si="16"/>
        <v>0</v>
      </c>
      <c r="P244" s="12">
        <f t="shared" si="19"/>
        <v>0</v>
      </c>
      <c r="Q244" s="12">
        <f t="shared" si="19"/>
        <v>1</v>
      </c>
      <c r="R244" s="12">
        <f t="shared" si="19"/>
        <v>0</v>
      </c>
      <c r="S244" s="12">
        <f t="shared" si="19"/>
        <v>0</v>
      </c>
      <c r="T244" s="12">
        <f t="shared" si="18"/>
        <v>1</v>
      </c>
      <c r="U244" s="12">
        <v>2</v>
      </c>
      <c r="V244" s="12">
        <v>17.82</v>
      </c>
      <c r="W244" s="17">
        <v>1.75</v>
      </c>
    </row>
    <row r="245" spans="1:23" x14ac:dyDescent="0.3">
      <c r="A245" s="1" t="s">
        <v>7</v>
      </c>
      <c r="B245" s="1" t="s">
        <v>8</v>
      </c>
      <c r="C245" s="1" t="s">
        <v>14</v>
      </c>
      <c r="D245" s="1" t="s">
        <v>10</v>
      </c>
      <c r="E245" s="1">
        <v>2</v>
      </c>
      <c r="F245" s="1">
        <v>18.78</v>
      </c>
      <c r="G245" s="1">
        <v>3</v>
      </c>
      <c r="N245" s="19">
        <f t="shared" si="15"/>
        <v>0</v>
      </c>
      <c r="O245" s="20">
        <f t="shared" si="16"/>
        <v>0</v>
      </c>
      <c r="P245" s="20">
        <f t="shared" si="19"/>
        <v>0</v>
      </c>
      <c r="Q245" s="20">
        <f t="shared" si="19"/>
        <v>0</v>
      </c>
      <c r="R245" s="20">
        <f t="shared" si="19"/>
        <v>1</v>
      </c>
      <c r="S245" s="20">
        <f t="shared" si="19"/>
        <v>0</v>
      </c>
      <c r="T245" s="20">
        <f t="shared" si="18"/>
        <v>1</v>
      </c>
      <c r="U245" s="20">
        <v>2</v>
      </c>
      <c r="V245" s="20">
        <v>18.78</v>
      </c>
      <c r="W245" s="21">
        <v>3</v>
      </c>
    </row>
  </sheetData>
  <autoFilter ref="A1:G245" xr:uid="{00000000-0001-0000-0000-000000000000}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D688-EEBB-4D41-830D-AB52B891F2DD}">
  <dimension ref="C2:C18"/>
  <sheetViews>
    <sheetView topLeftCell="A3" workbookViewId="0">
      <selection activeCell="C13" sqref="C13"/>
    </sheetView>
  </sheetViews>
  <sheetFormatPr defaultRowHeight="18" x14ac:dyDescent="0.35"/>
  <cols>
    <col min="1" max="2" width="8.88671875" style="3"/>
    <col min="3" max="3" width="110" style="3" customWidth="1"/>
    <col min="4" max="16384" width="8.88671875" style="3"/>
  </cols>
  <sheetData>
    <row r="2" spans="3:3" x14ac:dyDescent="0.35">
      <c r="C2" s="4" t="s">
        <v>17</v>
      </c>
    </row>
    <row r="3" spans="3:3" x14ac:dyDescent="0.35">
      <c r="C3" s="5" t="s">
        <v>18</v>
      </c>
    </row>
    <row r="4" spans="3:3" x14ac:dyDescent="0.35">
      <c r="C4" s="5" t="s">
        <v>19</v>
      </c>
    </row>
    <row r="5" spans="3:3" x14ac:dyDescent="0.35">
      <c r="C5" s="5" t="s">
        <v>20</v>
      </c>
    </row>
    <row r="6" spans="3:3" x14ac:dyDescent="0.35">
      <c r="C6" s="5" t="s">
        <v>21</v>
      </c>
    </row>
    <row r="7" spans="3:3" x14ac:dyDescent="0.35">
      <c r="C7" s="5" t="s">
        <v>22</v>
      </c>
    </row>
    <row r="8" spans="3:3" x14ac:dyDescent="0.35">
      <c r="C8" s="5" t="s">
        <v>23</v>
      </c>
    </row>
    <row r="9" spans="3:3" x14ac:dyDescent="0.35">
      <c r="C9" s="5" t="s">
        <v>24</v>
      </c>
    </row>
    <row r="10" spans="3:3" ht="34.799999999999997" x14ac:dyDescent="0.35">
      <c r="C10" s="5" t="s">
        <v>25</v>
      </c>
    </row>
    <row r="11" spans="3:3" x14ac:dyDescent="0.35">
      <c r="C11" s="4"/>
    </row>
    <row r="12" spans="3:3" x14ac:dyDescent="0.35">
      <c r="C12" s="6" t="s">
        <v>26</v>
      </c>
    </row>
    <row r="13" spans="3:3" x14ac:dyDescent="0.35">
      <c r="C13" s="4"/>
    </row>
    <row r="14" spans="3:3" ht="34.799999999999997" x14ac:dyDescent="0.35">
      <c r="C14" s="6" t="s">
        <v>27</v>
      </c>
    </row>
    <row r="15" spans="3:3" x14ac:dyDescent="0.35">
      <c r="C15" s="4"/>
    </row>
    <row r="16" spans="3:3" x14ac:dyDescent="0.35">
      <c r="C16" s="7"/>
    </row>
    <row r="17" spans="3:3" x14ac:dyDescent="0.35">
      <c r="C17" s="7"/>
    </row>
    <row r="18" spans="3:3" x14ac:dyDescent="0.35">
      <c r="C1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D63C-2E51-4DFB-AADC-8415B555ED3D}">
  <dimension ref="A1:N279"/>
  <sheetViews>
    <sheetView tabSelected="1" topLeftCell="A16" workbookViewId="0">
      <selection activeCell="J34" sqref="J34"/>
    </sheetView>
  </sheetViews>
  <sheetFormatPr defaultRowHeight="14.4" x14ac:dyDescent="0.3"/>
  <cols>
    <col min="1" max="1" width="17.44140625" style="2" bestFit="1" customWidth="1"/>
    <col min="2" max="2" width="12.6640625" style="2" bestFit="1" customWidth="1"/>
    <col min="3" max="3" width="8.88671875" style="2"/>
    <col min="4" max="4" width="17" style="2" bestFit="1" customWidth="1"/>
    <col min="5" max="5" width="14.109375" style="2" customWidth="1"/>
    <col min="6" max="6" width="19.44140625" style="2" bestFit="1" customWidth="1"/>
    <col min="7" max="16384" width="8.88671875" style="2"/>
  </cols>
  <sheetData>
    <row r="1" spans="1:9" x14ac:dyDescent="0.3">
      <c r="A1" s="2" t="s">
        <v>40</v>
      </c>
    </row>
    <row r="2" spans="1:9" ht="15" thickBot="1" x14ac:dyDescent="0.35"/>
    <row r="3" spans="1:9" x14ac:dyDescent="0.3">
      <c r="A3" s="30" t="s">
        <v>41</v>
      </c>
      <c r="B3" s="30"/>
    </row>
    <row r="4" spans="1:9" x14ac:dyDescent="0.3">
      <c r="A4" s="31" t="s">
        <v>42</v>
      </c>
      <c r="B4" s="31">
        <v>0.68562243488716768</v>
      </c>
    </row>
    <row r="5" spans="1:9" x14ac:dyDescent="0.3">
      <c r="A5" s="31" t="s">
        <v>43</v>
      </c>
      <c r="B5" s="31">
        <v>0.47007812322060855</v>
      </c>
    </row>
    <row r="6" spans="1:9" x14ac:dyDescent="0.3">
      <c r="A6" s="31" t="s">
        <v>44</v>
      </c>
      <c r="B6" s="31">
        <v>0.44778291039407608</v>
      </c>
    </row>
    <row r="7" spans="1:9" x14ac:dyDescent="0.3">
      <c r="A7" s="31" t="s">
        <v>45</v>
      </c>
      <c r="B7" s="31">
        <v>1.0242304198432617</v>
      </c>
    </row>
    <row r="8" spans="1:9" ht="15" thickBot="1" x14ac:dyDescent="0.35">
      <c r="A8" s="32" t="s">
        <v>46</v>
      </c>
      <c r="B8" s="32">
        <v>244</v>
      </c>
    </row>
    <row r="10" spans="1:9" ht="15" thickBot="1" x14ac:dyDescent="0.35">
      <c r="A10" s="2" t="s">
        <v>47</v>
      </c>
    </row>
    <row r="11" spans="1:9" x14ac:dyDescent="0.3">
      <c r="A11" s="33"/>
      <c r="B11" s="33" t="s">
        <v>52</v>
      </c>
      <c r="C11" s="33" t="s">
        <v>53</v>
      </c>
      <c r="D11" s="33" t="s">
        <v>54</v>
      </c>
      <c r="E11" s="33" t="s">
        <v>55</v>
      </c>
      <c r="F11" s="33" t="s">
        <v>56</v>
      </c>
    </row>
    <row r="12" spans="1:9" x14ac:dyDescent="0.3">
      <c r="A12" s="31" t="s">
        <v>48</v>
      </c>
      <c r="B12" s="31">
        <v>9</v>
      </c>
      <c r="C12" s="31">
        <v>218.68620811008935</v>
      </c>
      <c r="D12" s="31">
        <v>24.298467567787707</v>
      </c>
      <c r="E12" s="31">
        <v>26.057699209413705</v>
      </c>
      <c r="F12" s="31">
        <v>7.692376580919955E-31</v>
      </c>
    </row>
    <row r="13" spans="1:9" x14ac:dyDescent="0.3">
      <c r="A13" s="31" t="s">
        <v>49</v>
      </c>
      <c r="B13" s="31">
        <v>235</v>
      </c>
      <c r="C13" s="31">
        <v>246.52626893909149</v>
      </c>
      <c r="D13" s="31">
        <v>1.0490479529323042</v>
      </c>
      <c r="E13" s="31"/>
      <c r="F13" s="31"/>
    </row>
    <row r="14" spans="1:9" ht="15" thickBot="1" x14ac:dyDescent="0.35">
      <c r="A14" s="32" t="s">
        <v>50</v>
      </c>
      <c r="B14" s="32">
        <v>244</v>
      </c>
      <c r="C14" s="32">
        <v>465.21247704918085</v>
      </c>
      <c r="D14" s="32"/>
      <c r="E14" s="32"/>
      <c r="F14" s="32"/>
    </row>
    <row r="15" spans="1:9" ht="15" thickBot="1" x14ac:dyDescent="0.35"/>
    <row r="16" spans="1:9" x14ac:dyDescent="0.3">
      <c r="A16" s="33"/>
      <c r="B16" s="33" t="s">
        <v>57</v>
      </c>
      <c r="C16" s="33" t="s">
        <v>45</v>
      </c>
      <c r="D16" s="33" t="s">
        <v>58</v>
      </c>
      <c r="E16" s="33" t="s">
        <v>59</v>
      </c>
      <c r="F16" s="33" t="s">
        <v>60</v>
      </c>
      <c r="G16" s="33" t="s">
        <v>61</v>
      </c>
      <c r="H16" s="33" t="s">
        <v>62</v>
      </c>
      <c r="I16" s="33" t="s">
        <v>63</v>
      </c>
    </row>
    <row r="17" spans="1:14" x14ac:dyDescent="0.3">
      <c r="A17" s="31" t="s">
        <v>51</v>
      </c>
      <c r="B17" s="31">
        <v>0.84646522425700765</v>
      </c>
      <c r="C17" s="31">
        <v>0.51099050090123554</v>
      </c>
      <c r="D17" s="31">
        <v>1.6565185121134234</v>
      </c>
      <c r="E17" s="31">
        <v>9.8951395614770718E-2</v>
      </c>
      <c r="F17" s="31">
        <v>-0.16024230329193578</v>
      </c>
      <c r="G17" s="31">
        <v>1.8531727518059511</v>
      </c>
      <c r="H17" s="31">
        <v>-0.16024230329193578</v>
      </c>
      <c r="I17" s="31">
        <v>1.8531727518059511</v>
      </c>
    </row>
    <row r="18" spans="1:14" x14ac:dyDescent="0.3">
      <c r="A18" s="31" t="s">
        <v>0</v>
      </c>
      <c r="B18" s="31">
        <v>-3.2440940330165681E-2</v>
      </c>
      <c r="C18" s="31">
        <v>0.14161215788635251</v>
      </c>
      <c r="D18" s="31">
        <v>-0.22908301670115352</v>
      </c>
      <c r="E18" s="31">
        <v>0.81900363551880573</v>
      </c>
      <c r="F18" s="31">
        <v>-0.31143247752156838</v>
      </c>
      <c r="G18" s="31">
        <v>0.24655059686123701</v>
      </c>
      <c r="H18" s="31">
        <v>-0.31143247752156838</v>
      </c>
      <c r="I18" s="31">
        <v>0.24655059686123701</v>
      </c>
    </row>
    <row r="19" spans="1:14" x14ac:dyDescent="0.3">
      <c r="A19" s="31" t="s">
        <v>1</v>
      </c>
      <c r="B19" s="31">
        <v>-8.6408320163134031E-2</v>
      </c>
      <c r="C19" s="31">
        <v>0.14658707253313827</v>
      </c>
      <c r="D19" s="31">
        <v>-0.58946753400508833</v>
      </c>
      <c r="E19" s="31">
        <v>0.55611395856140711</v>
      </c>
      <c r="F19" s="31">
        <v>-0.37520098675909436</v>
      </c>
      <c r="G19" s="31">
        <v>0.20238434643282627</v>
      </c>
      <c r="H19" s="31">
        <v>-0.37520098675909436</v>
      </c>
      <c r="I19" s="31">
        <v>0.20238434643282627</v>
      </c>
    </row>
    <row r="20" spans="1:14" x14ac:dyDescent="0.3">
      <c r="A20" s="31" t="s">
        <v>9</v>
      </c>
      <c r="B20" s="31">
        <v>9.1772303744299052E-2</v>
      </c>
      <c r="C20" s="31">
        <v>0.14543889791817288</v>
      </c>
      <c r="D20" s="31">
        <v>0.63100246947644067</v>
      </c>
      <c r="E20" s="31">
        <v>0.52864187196622203</v>
      </c>
      <c r="F20" s="31">
        <v>-0.19473351241784287</v>
      </c>
      <c r="G20" s="31">
        <v>0.378278119906441</v>
      </c>
      <c r="H20" s="31">
        <v>-0.19473351241784287</v>
      </c>
      <c r="I20" s="31">
        <v>0.378278119906441</v>
      </c>
    </row>
    <row r="21" spans="1:14" x14ac:dyDescent="0.3">
      <c r="A21" s="31" t="s">
        <v>12</v>
      </c>
      <c r="B21" s="31">
        <v>-9.597771660994403E-2</v>
      </c>
      <c r="C21" s="31">
        <v>0.16588158435322686</v>
      </c>
      <c r="D21" s="31">
        <v>-0.5785917525695311</v>
      </c>
      <c r="E21" s="31">
        <v>0.56897892100000003</v>
      </c>
      <c r="F21" s="31">
        <v>-0.42278269508921179</v>
      </c>
      <c r="G21" s="31">
        <v>0.23082726186932373</v>
      </c>
      <c r="H21" s="31">
        <v>-0.42278269508921179</v>
      </c>
      <c r="I21" s="31">
        <v>0.23082726186932373</v>
      </c>
    </row>
    <row r="22" spans="1:14" x14ac:dyDescent="0.3">
      <c r="A22" s="31" t="s">
        <v>14</v>
      </c>
      <c r="B22" s="31">
        <v>-0.13677853781230201</v>
      </c>
      <c r="C22" s="31">
        <v>0.4716963023593268</v>
      </c>
      <c r="D22" s="31">
        <v>-0.28997161336258986</v>
      </c>
      <c r="E22" s="31">
        <v>0.77209365055587986</v>
      </c>
      <c r="F22" s="31">
        <v>-1.0660721694250703</v>
      </c>
      <c r="G22" s="31">
        <v>0.79251509380046636</v>
      </c>
      <c r="H22" s="31">
        <v>-1.0660721694250703</v>
      </c>
      <c r="I22" s="31">
        <v>0.79251509380046636</v>
      </c>
    </row>
    <row r="23" spans="1:14" x14ac:dyDescent="0.3">
      <c r="A23" s="31" t="s">
        <v>16</v>
      </c>
      <c r="B23" s="31">
        <v>2.5480659781762321E-2</v>
      </c>
      <c r="C23" s="31">
        <v>0.32129778076582616</v>
      </c>
      <c r="D23" s="31">
        <v>7.9305433486120402E-2</v>
      </c>
      <c r="E23" s="31">
        <v>0.9368571745585399</v>
      </c>
      <c r="F23" s="31">
        <v>-0.60751133108940358</v>
      </c>
      <c r="G23" s="31">
        <v>0.65847265065292815</v>
      </c>
      <c r="H23" s="31">
        <v>-0.60751133108940358</v>
      </c>
      <c r="I23" s="31">
        <v>0.65847265065292815</v>
      </c>
    </row>
    <row r="24" spans="1:14" x14ac:dyDescent="0.3">
      <c r="A24" s="31" t="s">
        <v>3</v>
      </c>
      <c r="B24" s="31">
        <v>-6.8128601061560642E-2</v>
      </c>
      <c r="C24" s="31">
        <v>0.44461685756811203</v>
      </c>
      <c r="D24" s="31">
        <v>-0.1532299099818181</v>
      </c>
      <c r="E24" s="31">
        <v>0.87834846371857012</v>
      </c>
      <c r="F24" s="31">
        <v>-0.94407274601052316</v>
      </c>
      <c r="G24" s="31">
        <v>0.80781554388740195</v>
      </c>
      <c r="H24" s="31">
        <v>-0.94407274601052316</v>
      </c>
      <c r="I24" s="31">
        <v>0.80781554388740195</v>
      </c>
    </row>
    <row r="25" spans="1:14" x14ac:dyDescent="0.3">
      <c r="A25" s="31" t="s">
        <v>4</v>
      </c>
      <c r="B25" s="31">
        <v>0.17599200275350949</v>
      </c>
      <c r="C25" s="31">
        <v>8.9527742819476716E-2</v>
      </c>
      <c r="D25" s="31">
        <v>1.9657817477692794</v>
      </c>
      <c r="E25" s="31">
        <v>5.0501340226908498E-2</v>
      </c>
      <c r="F25" s="31">
        <v>-3.8750422729272316E-4</v>
      </c>
      <c r="G25" s="31">
        <v>0.35237150973431169</v>
      </c>
      <c r="H25" s="31">
        <v>-3.8750422729272316E-4</v>
      </c>
      <c r="I25" s="31">
        <v>0.35237150973431169</v>
      </c>
    </row>
    <row r="26" spans="1:14" ht="15" thickBot="1" x14ac:dyDescent="0.35">
      <c r="A26" s="32" t="s">
        <v>5</v>
      </c>
      <c r="B26" s="32">
        <v>9.4487005988739353E-2</v>
      </c>
      <c r="C26" s="32">
        <v>9.6013990993914691E-3</v>
      </c>
      <c r="D26" s="32">
        <v>9.8409622400476913</v>
      </c>
      <c r="E26" s="34">
        <v>2.3425259720156345E-19</v>
      </c>
      <c r="F26" s="32">
        <v>7.5571193011176291E-2</v>
      </c>
      <c r="G26" s="32">
        <v>0.11340281896630242</v>
      </c>
      <c r="H26" s="32">
        <v>7.5571193011176291E-2</v>
      </c>
      <c r="I26" s="32">
        <v>0.11340281896630242</v>
      </c>
    </row>
    <row r="28" spans="1:14" x14ac:dyDescent="0.3">
      <c r="F28" s="37" t="s">
        <v>81</v>
      </c>
      <c r="G28" s="37"/>
      <c r="H28" s="37"/>
      <c r="I28" s="37"/>
      <c r="J28" s="37"/>
      <c r="K28" s="37"/>
      <c r="L28" s="37"/>
      <c r="M28" s="37"/>
      <c r="N28" s="37"/>
    </row>
    <row r="29" spans="1:14" x14ac:dyDescent="0.3">
      <c r="D29" s="2" t="s">
        <v>76</v>
      </c>
      <c r="E29" s="2">
        <f>+SUM(E33:E276)</f>
        <v>246.52626893909152</v>
      </c>
      <c r="F29" s="2" t="s">
        <v>78</v>
      </c>
      <c r="G29" s="2" t="s">
        <v>79</v>
      </c>
    </row>
    <row r="30" spans="1:14" x14ac:dyDescent="0.3">
      <c r="A30" s="2" t="s">
        <v>64</v>
      </c>
      <c r="C30" s="2" t="s">
        <v>77</v>
      </c>
      <c r="D30" s="2" t="s">
        <v>71</v>
      </c>
      <c r="E30" s="2">
        <f>+E29/244</f>
        <v>1.010353561225785</v>
      </c>
    </row>
    <row r="31" spans="1:14" ht="15" thickBot="1" x14ac:dyDescent="0.35">
      <c r="D31" s="29" t="s">
        <v>72</v>
      </c>
      <c r="E31" s="29">
        <f>+SQRT(E30)</f>
        <v>1.0051634500049158</v>
      </c>
    </row>
    <row r="32" spans="1:14" x14ac:dyDescent="0.3">
      <c r="A32" s="33" t="s">
        <v>65</v>
      </c>
      <c r="B32" s="33" t="s">
        <v>66</v>
      </c>
      <c r="C32" s="33" t="s">
        <v>67</v>
      </c>
      <c r="D32" s="33" t="s">
        <v>68</v>
      </c>
      <c r="E32" s="35" t="s">
        <v>70</v>
      </c>
      <c r="F32" s="33" t="s">
        <v>69</v>
      </c>
      <c r="G32" s="33" t="s">
        <v>6</v>
      </c>
    </row>
    <row r="33" spans="1:7" x14ac:dyDescent="0.3">
      <c r="A33" s="31">
        <v>1</v>
      </c>
      <c r="B33" s="31">
        <v>2.7356548604511475</v>
      </c>
      <c r="C33" s="31">
        <v>-1.7256548604511475</v>
      </c>
      <c r="D33" s="31">
        <v>-1.7167902995703914</v>
      </c>
      <c r="E33" s="2">
        <f>+(C33)^2</f>
        <v>2.977884697398669</v>
      </c>
      <c r="F33" s="31">
        <v>0.20491803278688525</v>
      </c>
      <c r="G33" s="31">
        <v>1</v>
      </c>
    </row>
    <row r="34" spans="1:7" x14ac:dyDescent="0.3">
      <c r="A34" s="31">
        <v>2</v>
      </c>
      <c r="B34" s="31">
        <v>2.2508673330493747</v>
      </c>
      <c r="C34" s="31">
        <v>-0.59086733304937478</v>
      </c>
      <c r="D34" s="31">
        <v>-0.58783209143397042</v>
      </c>
      <c r="E34" s="2">
        <f t="shared" ref="E34:E97" si="0">+(C34)^2</f>
        <v>0.34912420526488075</v>
      </c>
      <c r="F34" s="31">
        <v>0.61475409836065575</v>
      </c>
      <c r="G34" s="31">
        <v>1</v>
      </c>
    </row>
    <row r="35" spans="1:7" x14ac:dyDescent="0.3">
      <c r="A35" s="31">
        <v>3</v>
      </c>
      <c r="B35" s="31">
        <v>3.2590436869492239</v>
      </c>
      <c r="C35" s="31">
        <v>0.24095631305077614</v>
      </c>
      <c r="D35" s="31">
        <v>0.23971853836268892</v>
      </c>
      <c r="E35" s="2">
        <f t="shared" si="0"/>
        <v>5.8059944799023634E-2</v>
      </c>
      <c r="F35" s="31">
        <v>1.0245901639344264</v>
      </c>
      <c r="G35" s="31">
        <v>1</v>
      </c>
    </row>
    <row r="36" spans="1:7" x14ac:dyDescent="0.3">
      <c r="A36" s="31">
        <v>4</v>
      </c>
      <c r="B36" s="31">
        <v>3.3353319901856482</v>
      </c>
      <c r="C36" s="31">
        <v>-2.5331990185648134E-2</v>
      </c>
      <c r="D36" s="31">
        <v>-2.5201861633074946E-2</v>
      </c>
      <c r="E36" s="2">
        <f t="shared" si="0"/>
        <v>6.4170972676577339E-4</v>
      </c>
      <c r="F36" s="31">
        <v>1.4344262295081966</v>
      </c>
      <c r="G36" s="31">
        <v>1</v>
      </c>
    </row>
    <row r="37" spans="1:7" x14ac:dyDescent="0.3">
      <c r="A37" s="31">
        <v>5</v>
      </c>
      <c r="B37" s="31">
        <v>3.8057401114725855</v>
      </c>
      <c r="C37" s="31">
        <v>-0.19574011147258563</v>
      </c>
      <c r="D37" s="31">
        <v>-0.19473460905450587</v>
      </c>
      <c r="E37" s="2">
        <f t="shared" si="0"/>
        <v>3.8314191239300251E-2</v>
      </c>
      <c r="F37" s="31">
        <v>1.8442622950819674</v>
      </c>
      <c r="G37" s="31">
        <v>1.01</v>
      </c>
    </row>
    <row r="38" spans="1:7" x14ac:dyDescent="0.3">
      <c r="A38" s="31">
        <v>6</v>
      </c>
      <c r="B38" s="31">
        <v>3.8394400753345375</v>
      </c>
      <c r="C38" s="31">
        <v>0.8705599246654625</v>
      </c>
      <c r="D38" s="31">
        <v>0.86608792297531811</v>
      </c>
      <c r="E38" s="2">
        <f t="shared" si="0"/>
        <v>0.75787458243353578</v>
      </c>
      <c r="F38" s="31">
        <v>2.2540983606557381</v>
      </c>
      <c r="G38" s="31">
        <v>1.1000000000000001</v>
      </c>
    </row>
    <row r="39" spans="1:7" x14ac:dyDescent="0.3">
      <c r="A39" s="31">
        <v>7</v>
      </c>
      <c r="B39" s="31">
        <v>1.9265307308935444</v>
      </c>
      <c r="C39" s="31">
        <v>7.346926910645557E-2</v>
      </c>
      <c r="D39" s="31">
        <v>7.309186292646859E-2</v>
      </c>
      <c r="E39" s="2">
        <f t="shared" si="0"/>
        <v>5.3977335030367867E-3</v>
      </c>
      <c r="F39" s="31">
        <v>2.6639344262295084</v>
      </c>
      <c r="G39" s="31">
        <v>1.17</v>
      </c>
    </row>
    <row r="40" spans="1:7" x14ac:dyDescent="0.3">
      <c r="A40" s="31">
        <v>8</v>
      </c>
      <c r="B40" s="31">
        <v>3.989674414856633</v>
      </c>
      <c r="C40" s="31">
        <v>-0.86967441485663288</v>
      </c>
      <c r="D40" s="31">
        <v>-0.86520696196462343</v>
      </c>
      <c r="E40" s="2">
        <f t="shared" si="0"/>
        <v>0.75633358785622684</v>
      </c>
      <c r="F40" s="31">
        <v>3.0737704918032787</v>
      </c>
      <c r="G40" s="31">
        <v>1.25</v>
      </c>
    </row>
    <row r="41" spans="1:7" x14ac:dyDescent="0.3">
      <c r="A41" s="31">
        <v>9</v>
      </c>
      <c r="B41" s="31">
        <v>2.5189642584429404</v>
      </c>
      <c r="C41" s="31">
        <v>-0.5589642584429404</v>
      </c>
      <c r="D41" s="31">
        <v>-0.5560929005528471</v>
      </c>
      <c r="E41" s="2">
        <f t="shared" si="0"/>
        <v>0.31244104221666624</v>
      </c>
      <c r="F41" s="31">
        <v>3.4836065573770494</v>
      </c>
      <c r="G41" s="31">
        <v>1.25</v>
      </c>
    </row>
    <row r="42" spans="1:7" x14ac:dyDescent="0.3">
      <c r="A42" s="31">
        <v>10</v>
      </c>
      <c r="B42" s="31">
        <v>2.4943976368858678</v>
      </c>
      <c r="C42" s="31">
        <v>0.73560236311413219</v>
      </c>
      <c r="D42" s="31">
        <v>0.73182362839649084</v>
      </c>
      <c r="E42" s="2">
        <f t="shared" si="0"/>
        <v>0.54111083661909554</v>
      </c>
      <c r="F42" s="31">
        <v>3.8934426229508201</v>
      </c>
      <c r="G42" s="31">
        <v>1.25</v>
      </c>
    </row>
    <row r="43" spans="1:7" x14ac:dyDescent="0.3">
      <c r="A43" s="31">
        <v>11</v>
      </c>
      <c r="B43" s="31">
        <v>2.0682612398766533</v>
      </c>
      <c r="C43" s="31">
        <v>-0.35826123987665337</v>
      </c>
      <c r="D43" s="31">
        <v>-0.35642087848986281</v>
      </c>
      <c r="E43" s="2">
        <f t="shared" si="0"/>
        <v>0.12835111599795695</v>
      </c>
      <c r="F43" s="31">
        <v>4.3032786885245908</v>
      </c>
      <c r="G43" s="31">
        <v>1.32</v>
      </c>
    </row>
    <row r="44" spans="1:7" x14ac:dyDescent="0.3">
      <c r="A44" s="31">
        <v>12</v>
      </c>
      <c r="B44" s="31">
        <v>4.8139164653724347</v>
      </c>
      <c r="C44" s="31">
        <v>0.18608353462756533</v>
      </c>
      <c r="D44" s="31">
        <v>0.18512763732769558</v>
      </c>
      <c r="E44" s="2">
        <f t="shared" si="0"/>
        <v>3.4627081859488304E-2</v>
      </c>
      <c r="F44" s="31">
        <v>4.7131147540983607</v>
      </c>
      <c r="G44" s="31">
        <v>1.36</v>
      </c>
    </row>
    <row r="45" spans="1:7" x14ac:dyDescent="0.3">
      <c r="A45" s="31">
        <v>13</v>
      </c>
      <c r="B45" s="31">
        <v>2.5548693207186615</v>
      </c>
      <c r="C45" s="31">
        <v>-0.9848693207186614</v>
      </c>
      <c r="D45" s="31">
        <v>-0.97981012014896174</v>
      </c>
      <c r="E45" s="2">
        <f t="shared" si="0"/>
        <v>0.96996757889283758</v>
      </c>
      <c r="F45" s="31">
        <v>5.1229508196721314</v>
      </c>
      <c r="G45" s="31">
        <v>1.44</v>
      </c>
    </row>
    <row r="46" spans="1:7" x14ac:dyDescent="0.3">
      <c r="A46" s="31">
        <v>14</v>
      </c>
      <c r="B46" s="31">
        <v>3.1912592142517857</v>
      </c>
      <c r="C46" s="31">
        <v>-0.19125921425178571</v>
      </c>
      <c r="D46" s="31">
        <v>-0.19027672987000308</v>
      </c>
      <c r="E46" s="2">
        <f t="shared" si="0"/>
        <v>3.6580087036210469E-2</v>
      </c>
      <c r="F46" s="31">
        <v>5.5327868852459021</v>
      </c>
      <c r="G46" s="31">
        <v>1.44</v>
      </c>
    </row>
    <row r="47" spans="1:7" x14ac:dyDescent="0.3">
      <c r="A47" s="31">
        <v>15</v>
      </c>
      <c r="B47" s="31">
        <v>2.5315629275154707</v>
      </c>
      <c r="C47" s="31">
        <v>0.48843707248452928</v>
      </c>
      <c r="D47" s="31">
        <v>0.48592800751175397</v>
      </c>
      <c r="E47" s="2">
        <f t="shared" si="0"/>
        <v>0.2385707737772573</v>
      </c>
      <c r="F47" s="31">
        <v>5.942622950819672</v>
      </c>
      <c r="G47" s="31">
        <v>1.45</v>
      </c>
    </row>
    <row r="48" spans="1:7" x14ac:dyDescent="0.3">
      <c r="A48" s="31">
        <v>16</v>
      </c>
      <c r="B48" s="31">
        <v>3.1369092776092953</v>
      </c>
      <c r="C48" s="31">
        <v>0.78309072239070465</v>
      </c>
      <c r="D48" s="31">
        <v>0.77906804349767678</v>
      </c>
      <c r="E48" s="2">
        <f t="shared" si="0"/>
        <v>0.6132310794943957</v>
      </c>
      <c r="F48" s="31">
        <v>6.3524590163934427</v>
      </c>
      <c r="G48" s="31">
        <v>1.47</v>
      </c>
    </row>
    <row r="49" spans="1:7" x14ac:dyDescent="0.3">
      <c r="A49" s="31">
        <v>17</v>
      </c>
      <c r="B49" s="31">
        <v>2.2823634033196534</v>
      </c>
      <c r="C49" s="31">
        <v>-0.61236340331965344</v>
      </c>
      <c r="D49" s="31">
        <v>-0.60921773798744738</v>
      </c>
      <c r="E49" s="2">
        <f t="shared" si="0"/>
        <v>0.37498893772522857</v>
      </c>
      <c r="F49" s="31">
        <v>6.7622950819672134</v>
      </c>
      <c r="G49" s="31">
        <v>1.48</v>
      </c>
    </row>
    <row r="50" spans="1:7" x14ac:dyDescent="0.3">
      <c r="A50" s="31">
        <v>18</v>
      </c>
      <c r="B50" s="31">
        <v>2.8130650186823738</v>
      </c>
      <c r="C50" s="31">
        <v>0.89693498131762617</v>
      </c>
      <c r="D50" s="31">
        <v>0.8923274929199223</v>
      </c>
      <c r="E50" s="2">
        <f t="shared" si="0"/>
        <v>0.80449236071125041</v>
      </c>
      <c r="F50" s="31">
        <v>7.1721311475409841</v>
      </c>
      <c r="G50" s="31">
        <v>1.5</v>
      </c>
    </row>
    <row r="51" spans="1:7" x14ac:dyDescent="0.3">
      <c r="A51" s="31">
        <v>19</v>
      </c>
      <c r="B51" s="31">
        <v>2.9097571230848827</v>
      </c>
      <c r="C51" s="31">
        <v>0.59024287691511734</v>
      </c>
      <c r="D51" s="31">
        <v>0.587210843084506</v>
      </c>
      <c r="E51" s="2">
        <f t="shared" si="0"/>
        <v>0.34838665374903438</v>
      </c>
      <c r="F51" s="31">
        <v>7.5819672131147549</v>
      </c>
      <c r="G51" s="31">
        <v>1.5</v>
      </c>
    </row>
    <row r="52" spans="1:7" x14ac:dyDescent="0.3">
      <c r="A52" s="31">
        <v>20</v>
      </c>
      <c r="B52" s="31">
        <v>3.1290506481833331</v>
      </c>
      <c r="C52" s="31">
        <v>0.22094935181666697</v>
      </c>
      <c r="D52" s="31">
        <v>0.21981435140283545</v>
      </c>
      <c r="E52" s="2">
        <f t="shared" si="0"/>
        <v>4.8818616068205277E-2</v>
      </c>
      <c r="F52" s="31">
        <v>7.9918032786885247</v>
      </c>
      <c r="G52" s="31">
        <v>1.5</v>
      </c>
    </row>
    <row r="53" spans="1:7" x14ac:dyDescent="0.3">
      <c r="A53" s="31">
        <v>21</v>
      </c>
      <c r="B53" s="31">
        <v>2.6951091190805654</v>
      </c>
      <c r="C53" s="31">
        <v>1.3848908809194347</v>
      </c>
      <c r="D53" s="31">
        <v>1.377776799298325</v>
      </c>
      <c r="E53" s="2">
        <f t="shared" si="0"/>
        <v>1.9179227520538078</v>
      </c>
      <c r="F53" s="31">
        <v>8.4016393442622963</v>
      </c>
      <c r="G53" s="31">
        <v>1.5</v>
      </c>
    </row>
    <row r="54" spans="1:7" x14ac:dyDescent="0.3">
      <c r="A54" s="31">
        <v>22</v>
      </c>
      <c r="B54" s="31">
        <v>2.9514842636040433</v>
      </c>
      <c r="C54" s="31">
        <v>-0.20148426360404326</v>
      </c>
      <c r="D54" s="31">
        <v>-0.20044925390299248</v>
      </c>
      <c r="E54" s="2">
        <f t="shared" si="0"/>
        <v>4.0595908480063593E-2</v>
      </c>
      <c r="F54" s="31">
        <v>8.8114754098360653</v>
      </c>
      <c r="G54" s="31">
        <v>1.5</v>
      </c>
    </row>
    <row r="55" spans="1:7" x14ac:dyDescent="0.3">
      <c r="A55" s="31">
        <v>23</v>
      </c>
      <c r="B55" s="31">
        <v>2.5244029965349419</v>
      </c>
      <c r="C55" s="31">
        <v>-0.29440299653494195</v>
      </c>
      <c r="D55" s="31">
        <v>-0.29289067020244536</v>
      </c>
      <c r="E55" s="2">
        <f t="shared" si="0"/>
        <v>8.6673124368753046E-2</v>
      </c>
      <c r="F55" s="31">
        <v>9.221311475409836</v>
      </c>
      <c r="G55" s="31">
        <v>1.5</v>
      </c>
    </row>
    <row r="56" spans="1:7" x14ac:dyDescent="0.3">
      <c r="A56" s="31">
        <v>24</v>
      </c>
      <c r="B56" s="31">
        <v>5.078563753345481</v>
      </c>
      <c r="C56" s="31">
        <v>2.501436246654519</v>
      </c>
      <c r="D56" s="31">
        <v>2.4885865543979793</v>
      </c>
      <c r="E56" s="2">
        <f t="shared" si="0"/>
        <v>6.2571832960770477</v>
      </c>
      <c r="F56" s="31">
        <v>9.6311475409836067</v>
      </c>
      <c r="G56" s="31">
        <v>1.5</v>
      </c>
    </row>
    <row r="57" spans="1:7" x14ac:dyDescent="0.3">
      <c r="A57" s="31">
        <v>25</v>
      </c>
      <c r="B57" s="31">
        <v>2.87463443045917</v>
      </c>
      <c r="C57" s="31">
        <v>0.30536556954083016</v>
      </c>
      <c r="D57" s="31">
        <v>0.30379692928482105</v>
      </c>
      <c r="E57" s="2">
        <f t="shared" si="0"/>
        <v>9.3248131060995582E-2</v>
      </c>
      <c r="F57" s="31">
        <v>10.040983606557377</v>
      </c>
      <c r="G57" s="31">
        <v>1.5</v>
      </c>
    </row>
    <row r="58" spans="1:7" x14ac:dyDescent="0.3">
      <c r="A58" s="31">
        <v>26</v>
      </c>
      <c r="B58" s="31">
        <v>3.0366995539288233</v>
      </c>
      <c r="C58" s="31">
        <v>-0.69669955392882343</v>
      </c>
      <c r="D58" s="31">
        <v>-0.69312066005326411</v>
      </c>
      <c r="E58" s="2">
        <f t="shared" si="0"/>
        <v>0.48539026844462158</v>
      </c>
      <c r="F58" s="31">
        <v>10.450819672131148</v>
      </c>
      <c r="G58" s="31">
        <v>1.5</v>
      </c>
    </row>
    <row r="59" spans="1:7" x14ac:dyDescent="0.3">
      <c r="A59" s="31">
        <v>27</v>
      </c>
      <c r="B59" s="31">
        <v>2.2651932418318013</v>
      </c>
      <c r="C59" s="31">
        <v>-0.26519324183180126</v>
      </c>
      <c r="D59" s="31">
        <v>-0.26383096384026333</v>
      </c>
      <c r="E59" s="2">
        <f t="shared" si="0"/>
        <v>7.0327455513260223E-2</v>
      </c>
      <c r="F59" s="31">
        <v>10.860655737704919</v>
      </c>
      <c r="G59" s="31">
        <v>1.56</v>
      </c>
    </row>
    <row r="60" spans="1:7" x14ac:dyDescent="0.3">
      <c r="A60" s="31">
        <v>28</v>
      </c>
      <c r="B60" s="31">
        <v>2.2009420777594588</v>
      </c>
      <c r="C60" s="31">
        <v>-0.20094207775945883</v>
      </c>
      <c r="D60" s="31">
        <v>-0.19990985322683202</v>
      </c>
      <c r="E60" s="2">
        <f t="shared" si="0"/>
        <v>4.0377718614288398E-2</v>
      </c>
      <c r="F60" s="31">
        <v>11.27049180327869</v>
      </c>
      <c r="G60" s="31">
        <v>1.57</v>
      </c>
    </row>
    <row r="61" spans="1:7" x14ac:dyDescent="0.3">
      <c r="A61" s="31">
        <v>29</v>
      </c>
      <c r="B61" s="31">
        <v>3.052270001718</v>
      </c>
      <c r="C61" s="31">
        <v>1.2477299982819998</v>
      </c>
      <c r="D61" s="31">
        <v>1.2413205019302063</v>
      </c>
      <c r="E61" s="2">
        <f t="shared" si="0"/>
        <v>1.5568301486127993</v>
      </c>
      <c r="F61" s="31">
        <v>11.680327868852459</v>
      </c>
      <c r="G61" s="31">
        <v>1.58</v>
      </c>
    </row>
    <row r="62" spans="1:7" x14ac:dyDescent="0.3">
      <c r="A62" s="31">
        <v>30</v>
      </c>
      <c r="B62" s="31">
        <v>2.8910125797712505</v>
      </c>
      <c r="C62" s="31">
        <v>0.10898742022874952</v>
      </c>
      <c r="D62" s="31">
        <v>0.10842755994382457</v>
      </c>
      <c r="E62" s="2">
        <f t="shared" si="0"/>
        <v>1.1878257768118041E-2</v>
      </c>
      <c r="F62" s="31">
        <v>12.090163934426229</v>
      </c>
      <c r="G62" s="31">
        <v>1.61</v>
      </c>
    </row>
    <row r="63" spans="1:7" x14ac:dyDescent="0.3">
      <c r="A63" s="31">
        <v>31</v>
      </c>
      <c r="B63" s="31">
        <v>1.9042528789548172</v>
      </c>
      <c r="C63" s="31">
        <v>-0.45425287895481725</v>
      </c>
      <c r="D63" s="31">
        <v>-0.45191941564587901</v>
      </c>
      <c r="E63" s="2">
        <f t="shared" si="0"/>
        <v>0.20634567803873985</v>
      </c>
      <c r="F63" s="31">
        <v>12.5</v>
      </c>
      <c r="G63" s="31">
        <v>1.63</v>
      </c>
    </row>
    <row r="64" spans="1:7" x14ac:dyDescent="0.3">
      <c r="A64" s="31">
        <v>32</v>
      </c>
      <c r="B64" s="31">
        <v>3.0877225371627421</v>
      </c>
      <c r="C64" s="31">
        <v>-0.58772253716274214</v>
      </c>
      <c r="D64" s="31">
        <v>-0.58470345013029257</v>
      </c>
      <c r="E64" s="2">
        <f t="shared" si="0"/>
        <v>0.3454177806890108</v>
      </c>
      <c r="F64" s="31">
        <v>12.909836065573771</v>
      </c>
      <c r="G64" s="31">
        <v>1.64</v>
      </c>
    </row>
    <row r="65" spans="1:7" x14ac:dyDescent="0.3">
      <c r="A65" s="31">
        <v>33</v>
      </c>
      <c r="B65" s="31">
        <v>2.4573172222829367</v>
      </c>
      <c r="C65" s="31">
        <v>0.5426827777170633</v>
      </c>
      <c r="D65" s="31">
        <v>0.53989505658448811</v>
      </c>
      <c r="E65" s="2">
        <f t="shared" si="0"/>
        <v>0.29450459723070754</v>
      </c>
      <c r="F65" s="31">
        <v>13.319672131147541</v>
      </c>
      <c r="G65" s="31">
        <v>1.66</v>
      </c>
    </row>
    <row r="66" spans="1:7" x14ac:dyDescent="0.3">
      <c r="A66" s="31">
        <v>34</v>
      </c>
      <c r="B66" s="31">
        <v>3.3412630715065585</v>
      </c>
      <c r="C66" s="31">
        <v>-0.89126307150655837</v>
      </c>
      <c r="D66" s="31">
        <v>-0.88668471928838999</v>
      </c>
      <c r="E66" s="2">
        <f t="shared" si="0"/>
        <v>0.79434986263130458</v>
      </c>
      <c r="F66" s="31">
        <v>13.729508196721312</v>
      </c>
      <c r="G66" s="31">
        <v>1.67</v>
      </c>
    </row>
    <row r="67" spans="1:7" x14ac:dyDescent="0.3">
      <c r="A67" s="31">
        <v>35</v>
      </c>
      <c r="B67" s="31">
        <v>2.6818809382421422</v>
      </c>
      <c r="C67" s="31">
        <v>0.58811906175785778</v>
      </c>
      <c r="D67" s="31">
        <v>0.58509793780800678</v>
      </c>
      <c r="E67" s="2">
        <f t="shared" si="0"/>
        <v>0.34588403080294294</v>
      </c>
      <c r="F67" s="31">
        <v>14.139344262295083</v>
      </c>
      <c r="G67" s="31">
        <v>1.68</v>
      </c>
    </row>
    <row r="68" spans="1:7" x14ac:dyDescent="0.3">
      <c r="A68" s="31">
        <v>36</v>
      </c>
      <c r="B68" s="31">
        <v>3.4512513386049344</v>
      </c>
      <c r="C68" s="31">
        <v>0.14874866139506571</v>
      </c>
      <c r="D68" s="31">
        <v>0.14798455056671453</v>
      </c>
      <c r="E68" s="2">
        <f t="shared" si="0"/>
        <v>2.212616426682391E-2</v>
      </c>
      <c r="F68" s="31">
        <v>14.549180327868854</v>
      </c>
      <c r="G68" s="31">
        <v>1.71</v>
      </c>
    </row>
    <row r="69" spans="1:7" x14ac:dyDescent="0.3">
      <c r="A69" s="31">
        <v>37</v>
      </c>
      <c r="B69" s="31">
        <v>2.7189770421922046</v>
      </c>
      <c r="C69" s="31">
        <v>-0.7189770421922046</v>
      </c>
      <c r="D69" s="31">
        <v>-0.71528371051363682</v>
      </c>
      <c r="E69" s="2">
        <f t="shared" si="0"/>
        <v>0.5169279871994511</v>
      </c>
      <c r="F69" s="31">
        <v>14.959016393442624</v>
      </c>
      <c r="G69" s="31">
        <v>1.73</v>
      </c>
    </row>
    <row r="70" spans="1:7" x14ac:dyDescent="0.3">
      <c r="A70" s="31">
        <v>38</v>
      </c>
      <c r="B70" s="31">
        <v>2.8099999262353883</v>
      </c>
      <c r="C70" s="31">
        <v>0.26000007376461154</v>
      </c>
      <c r="D70" s="31">
        <v>0.25866447269181941</v>
      </c>
      <c r="E70" s="2">
        <f t="shared" si="0"/>
        <v>6.7600038357603448E-2</v>
      </c>
      <c r="F70" s="31">
        <v>15.368852459016393</v>
      </c>
      <c r="G70" s="31">
        <v>1.75</v>
      </c>
    </row>
    <row r="71" spans="1:7" x14ac:dyDescent="0.3">
      <c r="A71" s="31">
        <v>39</v>
      </c>
      <c r="B71" s="31">
        <v>2.9438561164454047</v>
      </c>
      <c r="C71" s="31">
        <v>-0.63385611644540463</v>
      </c>
      <c r="D71" s="31">
        <v>-0.63060004464179897</v>
      </c>
      <c r="E71" s="2">
        <f t="shared" si="0"/>
        <v>0.40177357635525035</v>
      </c>
      <c r="F71" s="31">
        <v>15.778688524590164</v>
      </c>
      <c r="G71" s="31">
        <v>1.76</v>
      </c>
    </row>
    <row r="72" spans="1:7" x14ac:dyDescent="0.3">
      <c r="A72" s="31">
        <v>40</v>
      </c>
      <c r="B72" s="31">
        <v>4.1325026517837458</v>
      </c>
      <c r="C72" s="31">
        <v>0.86749734821625424</v>
      </c>
      <c r="D72" s="31">
        <v>0.86304107875391978</v>
      </c>
      <c r="E72" s="2">
        <f t="shared" si="0"/>
        <v>0.75255164916223305</v>
      </c>
      <c r="F72" s="31">
        <v>16.188524590163933</v>
      </c>
      <c r="G72" s="31">
        <v>1.8</v>
      </c>
    </row>
    <row r="73" spans="1:7" x14ac:dyDescent="0.3">
      <c r="A73" s="31">
        <v>41</v>
      </c>
      <c r="B73" s="31">
        <v>2.6934655505752447</v>
      </c>
      <c r="C73" s="31">
        <v>-0.45346555057524451</v>
      </c>
      <c r="D73" s="31">
        <v>-0.45113613171372957</v>
      </c>
      <c r="E73" s="2">
        <f t="shared" si="0"/>
        <v>0.20563100555850963</v>
      </c>
      <c r="F73" s="31">
        <v>16.598360655737707</v>
      </c>
      <c r="G73" s="31">
        <v>1.83</v>
      </c>
    </row>
    <row r="74" spans="1:7" x14ac:dyDescent="0.3">
      <c r="A74" s="31">
        <v>42</v>
      </c>
      <c r="B74" s="31">
        <v>2.7476228129356892</v>
      </c>
      <c r="C74" s="31">
        <v>-0.20762281293568918</v>
      </c>
      <c r="D74" s="31">
        <v>-0.20655626996253573</v>
      </c>
      <c r="E74" s="2">
        <f t="shared" si="0"/>
        <v>4.3107232451328185E-2</v>
      </c>
      <c r="F74" s="31">
        <v>17.008196721311474</v>
      </c>
      <c r="G74" s="31">
        <v>1.92</v>
      </c>
    </row>
    <row r="75" spans="1:7" x14ac:dyDescent="0.3">
      <c r="A75" s="31">
        <v>43</v>
      </c>
      <c r="B75" s="31">
        <v>2.4150285518553272</v>
      </c>
      <c r="C75" s="31">
        <v>0.64497144814467289</v>
      </c>
      <c r="D75" s="31">
        <v>0.64165827770748984</v>
      </c>
      <c r="E75" s="2">
        <f t="shared" si="0"/>
        <v>0.41598816892183649</v>
      </c>
      <c r="F75" s="31">
        <v>17.418032786885245</v>
      </c>
      <c r="G75" s="31">
        <v>1.96</v>
      </c>
    </row>
    <row r="76" spans="1:7" x14ac:dyDescent="0.3">
      <c r="A76" s="31">
        <v>44</v>
      </c>
      <c r="B76" s="31">
        <v>2.0125139063432971</v>
      </c>
      <c r="C76" s="31">
        <v>-0.69251390634329701</v>
      </c>
      <c r="D76" s="31">
        <v>-0.68895651382858203</v>
      </c>
      <c r="E76" s="2">
        <f t="shared" si="0"/>
        <v>0.47957551047885277</v>
      </c>
      <c r="F76" s="31">
        <v>17.827868852459016</v>
      </c>
      <c r="G76" s="31">
        <v>1.97</v>
      </c>
    </row>
    <row r="77" spans="1:7" x14ac:dyDescent="0.3">
      <c r="A77" s="31">
        <v>45</v>
      </c>
      <c r="B77" s="31">
        <v>4.3222686759369955</v>
      </c>
      <c r="C77" s="31">
        <v>1.2777313240630042</v>
      </c>
      <c r="D77" s="31">
        <v>1.2711677131284025</v>
      </c>
      <c r="E77" s="2">
        <f t="shared" si="0"/>
        <v>1.6325973364917978</v>
      </c>
      <c r="F77" s="31">
        <v>18.237704918032787</v>
      </c>
      <c r="G77" s="31">
        <v>1.98</v>
      </c>
    </row>
    <row r="78" spans="1:7" x14ac:dyDescent="0.3">
      <c r="A78" s="31">
        <v>46</v>
      </c>
      <c r="B78" s="31">
        <v>2.826047027906343</v>
      </c>
      <c r="C78" s="31">
        <v>0.17395297209365701</v>
      </c>
      <c r="D78" s="31">
        <v>0.17305938859277692</v>
      </c>
      <c r="E78" s="2">
        <f t="shared" si="0"/>
        <v>3.0259636500216614E-2</v>
      </c>
      <c r="F78" s="31">
        <v>18.647540983606557</v>
      </c>
      <c r="G78" s="31">
        <v>2</v>
      </c>
    </row>
    <row r="79" spans="1:7" x14ac:dyDescent="0.3">
      <c r="A79" s="31">
        <v>47</v>
      </c>
      <c r="B79" s="31">
        <v>3.1983258315019762</v>
      </c>
      <c r="C79" s="31">
        <v>1.8016741684980238</v>
      </c>
      <c r="D79" s="31">
        <v>1.7924191020765952</v>
      </c>
      <c r="E79" s="2">
        <f t="shared" si="0"/>
        <v>3.2460298094330451</v>
      </c>
      <c r="F79" s="31">
        <v>19.057377049180328</v>
      </c>
      <c r="G79" s="31">
        <v>2</v>
      </c>
    </row>
    <row r="80" spans="1:7" x14ac:dyDescent="0.3">
      <c r="A80" s="31">
        <v>48</v>
      </c>
      <c r="B80" s="31">
        <v>4.5112426879144749</v>
      </c>
      <c r="C80" s="31">
        <v>1.4887573120855251</v>
      </c>
      <c r="D80" s="31">
        <v>1.4811096763200495</v>
      </c>
      <c r="E80" s="2">
        <f t="shared" si="0"/>
        <v>2.2163983342881175</v>
      </c>
      <c r="F80" s="31">
        <v>19.467213114754099</v>
      </c>
      <c r="G80" s="31">
        <v>2</v>
      </c>
    </row>
    <row r="81" spans="1:7" x14ac:dyDescent="0.3">
      <c r="A81" s="31">
        <v>49</v>
      </c>
      <c r="B81" s="31">
        <v>3.9714757121043185</v>
      </c>
      <c r="C81" s="31">
        <v>-1.9214757121043187</v>
      </c>
      <c r="D81" s="31">
        <v>-1.9116052340491705</v>
      </c>
      <c r="E81" s="2">
        <f t="shared" si="0"/>
        <v>3.6920689122067984</v>
      </c>
      <c r="F81" s="31">
        <v>19.877049180327869</v>
      </c>
      <c r="G81" s="31">
        <v>2</v>
      </c>
    </row>
    <row r="82" spans="1:7" x14ac:dyDescent="0.3">
      <c r="A82" s="31">
        <v>50</v>
      </c>
      <c r="B82" s="31">
        <v>2.8024252764091582</v>
      </c>
      <c r="C82" s="31">
        <v>0.19757472359084183</v>
      </c>
      <c r="D82" s="31">
        <v>0.19655979690653852</v>
      </c>
      <c r="E82" s="2">
        <f t="shared" si="0"/>
        <v>3.903577140199755E-2</v>
      </c>
      <c r="F82" s="31">
        <v>20.28688524590164</v>
      </c>
      <c r="G82" s="31">
        <v>2</v>
      </c>
    </row>
    <row r="83" spans="1:7" x14ac:dyDescent="0.3">
      <c r="A83" s="31">
        <v>51</v>
      </c>
      <c r="B83" s="31">
        <v>2.2827467434710917</v>
      </c>
      <c r="C83" s="31">
        <v>0.21725325652890826</v>
      </c>
      <c r="D83" s="31">
        <v>0.21613724268211879</v>
      </c>
      <c r="E83" s="2">
        <f t="shared" si="0"/>
        <v>4.7198977472415617E-2</v>
      </c>
      <c r="F83" s="31">
        <v>20.696721311475411</v>
      </c>
      <c r="G83" s="31">
        <v>2</v>
      </c>
    </row>
    <row r="84" spans="1:7" x14ac:dyDescent="0.3">
      <c r="A84" s="31">
        <v>52</v>
      </c>
      <c r="B84" s="31">
        <v>2.1025919203265939</v>
      </c>
      <c r="C84" s="31">
        <v>0.49740807967340617</v>
      </c>
      <c r="D84" s="31">
        <v>0.49485293130283792</v>
      </c>
      <c r="E84" s="2">
        <f t="shared" si="0"/>
        <v>0.24741479772438557</v>
      </c>
      <c r="F84" s="31">
        <v>21.106557377049182</v>
      </c>
      <c r="G84" s="31">
        <v>2</v>
      </c>
    </row>
    <row r="85" spans="1:7" x14ac:dyDescent="0.3">
      <c r="A85" s="31">
        <v>53</v>
      </c>
      <c r="B85" s="31">
        <v>4.771397312677502</v>
      </c>
      <c r="C85" s="31">
        <v>0.42860268732249818</v>
      </c>
      <c r="D85" s="31">
        <v>0.4264009871433368</v>
      </c>
      <c r="E85" s="2">
        <f t="shared" si="0"/>
        <v>0.18370026358006714</v>
      </c>
      <c r="F85" s="31">
        <v>21.516393442622952</v>
      </c>
      <c r="G85" s="31">
        <v>2</v>
      </c>
    </row>
    <row r="86" spans="1:7" x14ac:dyDescent="0.3">
      <c r="A86" s="31">
        <v>54</v>
      </c>
      <c r="B86" s="31">
        <v>2.0370805279003692</v>
      </c>
      <c r="C86" s="31">
        <v>-0.47708052790036914</v>
      </c>
      <c r="D86" s="31">
        <v>-0.47462980065384985</v>
      </c>
      <c r="E86" s="2">
        <f t="shared" si="0"/>
        <v>0.22760583010169491</v>
      </c>
      <c r="F86" s="31">
        <v>21.926229508196723</v>
      </c>
      <c r="G86" s="31">
        <v>2</v>
      </c>
    </row>
    <row r="87" spans="1:7" x14ac:dyDescent="0.3">
      <c r="A87" s="31">
        <v>55</v>
      </c>
      <c r="B87" s="31">
        <v>3.8649515669514973</v>
      </c>
      <c r="C87" s="31">
        <v>0.47504843304850253</v>
      </c>
      <c r="D87" s="31">
        <v>0.4726081445223454</v>
      </c>
      <c r="E87" s="2">
        <f t="shared" si="0"/>
        <v>0.22567101374183759</v>
      </c>
      <c r="F87" s="31">
        <v>22.336065573770494</v>
      </c>
      <c r="G87" s="31">
        <v>2</v>
      </c>
    </row>
    <row r="88" spans="1:7" x14ac:dyDescent="0.3">
      <c r="A88" s="31">
        <v>56</v>
      </c>
      <c r="B88" s="31">
        <v>2.9394314350928301</v>
      </c>
      <c r="C88" s="31">
        <v>0.57056856490716967</v>
      </c>
      <c r="D88" s="31">
        <v>0.56763759655643997</v>
      </c>
      <c r="E88" s="2">
        <f t="shared" si="0"/>
        <v>0.32554848726022712</v>
      </c>
      <c r="F88" s="31">
        <v>22.745901639344265</v>
      </c>
      <c r="G88" s="31">
        <v>2</v>
      </c>
    </row>
    <row r="89" spans="1:7" x14ac:dyDescent="0.3">
      <c r="A89" s="31">
        <v>57</v>
      </c>
      <c r="B89" s="31">
        <v>4.8589287547382245</v>
      </c>
      <c r="C89" s="31">
        <v>-1.8589287547382245</v>
      </c>
      <c r="D89" s="31">
        <v>-1.8493795757586822</v>
      </c>
      <c r="E89" s="2">
        <f t="shared" si="0"/>
        <v>3.4556161151926061</v>
      </c>
      <c r="F89" s="31">
        <v>23.155737704918032</v>
      </c>
      <c r="G89" s="31">
        <v>2</v>
      </c>
    </row>
    <row r="90" spans="1:7" x14ac:dyDescent="0.3">
      <c r="A90" s="31">
        <v>58</v>
      </c>
      <c r="B90" s="31">
        <v>3.5297447402551283</v>
      </c>
      <c r="C90" s="31">
        <v>-2.0297447402551283</v>
      </c>
      <c r="D90" s="31">
        <v>-2.0193180922418157</v>
      </c>
      <c r="E90" s="2">
        <f t="shared" si="0"/>
        <v>4.119863710593358</v>
      </c>
      <c r="F90" s="31">
        <v>23.565573770491802</v>
      </c>
      <c r="G90" s="31">
        <v>2</v>
      </c>
    </row>
    <row r="91" spans="1:7" x14ac:dyDescent="0.3">
      <c r="A91" s="31">
        <v>59</v>
      </c>
      <c r="B91" s="31">
        <v>1.9775275989126526</v>
      </c>
      <c r="C91" s="31">
        <v>-0.21752759891265261</v>
      </c>
      <c r="D91" s="31">
        <v>-0.21641017578940897</v>
      </c>
      <c r="E91" s="2">
        <f t="shared" si="0"/>
        <v>4.7318256288703862E-2</v>
      </c>
      <c r="F91" s="31">
        <v>23.975409836065573</v>
      </c>
      <c r="G91" s="31">
        <v>2</v>
      </c>
    </row>
    <row r="92" spans="1:7" x14ac:dyDescent="0.3">
      <c r="A92" s="31">
        <v>60</v>
      </c>
      <c r="B92" s="31">
        <v>5.9147737563458236</v>
      </c>
      <c r="C92" s="31">
        <v>0.81522624365417684</v>
      </c>
      <c r="D92" s="31">
        <v>0.81103848697462078</v>
      </c>
      <c r="E92" s="2">
        <f t="shared" si="0"/>
        <v>0.66459382834249936</v>
      </c>
      <c r="F92" s="31">
        <v>24.385245901639344</v>
      </c>
      <c r="G92" s="31">
        <v>2</v>
      </c>
    </row>
    <row r="93" spans="1:7" x14ac:dyDescent="0.3">
      <c r="A93" s="31">
        <v>61</v>
      </c>
      <c r="B93" s="31">
        <v>2.8326350031107435</v>
      </c>
      <c r="C93" s="31">
        <v>0.37736499688925651</v>
      </c>
      <c r="D93" s="31">
        <v>0.37542650092122926</v>
      </c>
      <c r="E93" s="2">
        <f t="shared" si="0"/>
        <v>0.14240434087722859</v>
      </c>
      <c r="F93" s="31">
        <v>24.795081967213115</v>
      </c>
      <c r="G93" s="31">
        <v>2</v>
      </c>
    </row>
    <row r="94" spans="1:7" x14ac:dyDescent="0.3">
      <c r="A94" s="31">
        <v>62</v>
      </c>
      <c r="B94" s="31">
        <v>2.2203592043037128</v>
      </c>
      <c r="C94" s="31">
        <v>-0.22035920430371281</v>
      </c>
      <c r="D94" s="31">
        <v>-0.21922723543383429</v>
      </c>
      <c r="E94" s="2">
        <f t="shared" si="0"/>
        <v>4.8558178921365443E-2</v>
      </c>
      <c r="F94" s="31">
        <v>25.204918032786885</v>
      </c>
      <c r="G94" s="31">
        <v>2</v>
      </c>
    </row>
    <row r="95" spans="1:7" x14ac:dyDescent="0.3">
      <c r="A95" s="31">
        <v>63</v>
      </c>
      <c r="B95" s="31">
        <v>1.9567404575951299</v>
      </c>
      <c r="C95" s="31">
        <v>2.3259542404870048E-2</v>
      </c>
      <c r="D95" s="31">
        <v>2.3140059862658453E-2</v>
      </c>
      <c r="E95" s="2">
        <f t="shared" si="0"/>
        <v>5.4100631288394793E-4</v>
      </c>
      <c r="F95" s="31">
        <v>25.614754098360656</v>
      </c>
      <c r="G95" s="31">
        <v>2</v>
      </c>
    </row>
    <row r="96" spans="1:7" x14ac:dyDescent="0.3">
      <c r="A96" s="31">
        <v>64</v>
      </c>
      <c r="B96" s="31">
        <v>2.9956449966402841</v>
      </c>
      <c r="C96" s="31">
        <v>0.76435500335971573</v>
      </c>
      <c r="D96" s="31">
        <v>0.76042856846414142</v>
      </c>
      <c r="E96" s="2">
        <f t="shared" si="0"/>
        <v>0.58423857116103106</v>
      </c>
      <c r="F96" s="31">
        <v>26.024590163934427</v>
      </c>
      <c r="G96" s="31">
        <v>2</v>
      </c>
    </row>
    <row r="97" spans="1:7" x14ac:dyDescent="0.3">
      <c r="A97" s="31">
        <v>65</v>
      </c>
      <c r="B97" s="31">
        <v>2.839920409857791</v>
      </c>
      <c r="C97" s="31">
        <v>-0.19992040985779091</v>
      </c>
      <c r="D97" s="31">
        <v>-0.19889343355731171</v>
      </c>
      <c r="E97" s="2">
        <f t="shared" si="0"/>
        <v>3.9968170277707105E-2</v>
      </c>
      <c r="F97" s="31">
        <v>26.434426229508198</v>
      </c>
      <c r="G97" s="31">
        <v>2</v>
      </c>
    </row>
    <row r="98" spans="1:7" x14ac:dyDescent="0.3">
      <c r="A98" s="31">
        <v>66</v>
      </c>
      <c r="B98" s="31">
        <v>3.0751930547697519</v>
      </c>
      <c r="C98" s="31">
        <v>7.4806945230248001E-2</v>
      </c>
      <c r="D98" s="31">
        <v>7.4422667507341375E-2</v>
      </c>
      <c r="E98" s="2">
        <f t="shared" ref="E98:E161" si="1">+(C98)^2</f>
        <v>5.596079054681324E-3</v>
      </c>
      <c r="F98" s="31">
        <v>26.844262295081968</v>
      </c>
      <c r="G98" s="31">
        <v>2</v>
      </c>
    </row>
    <row r="99" spans="1:7" x14ac:dyDescent="0.3">
      <c r="A99" s="31">
        <v>67</v>
      </c>
      <c r="B99" s="31">
        <v>2.5886541606072844</v>
      </c>
      <c r="C99" s="31">
        <v>-0.11865416060728418</v>
      </c>
      <c r="D99" s="31">
        <v>-0.11804464299483222</v>
      </c>
      <c r="E99" s="2">
        <f t="shared" si="1"/>
        <v>1.4078809829419187E-2</v>
      </c>
      <c r="F99" s="31">
        <v>27.254098360655739</v>
      </c>
      <c r="G99" s="31">
        <v>2</v>
      </c>
    </row>
    <row r="100" spans="1:7" x14ac:dyDescent="0.3">
      <c r="A100" s="31">
        <v>68</v>
      </c>
      <c r="B100" s="31">
        <v>1.0620176975613083</v>
      </c>
      <c r="C100" s="31">
        <v>-6.201769756130826E-2</v>
      </c>
      <c r="D100" s="31">
        <v>-6.1699117254019692E-2</v>
      </c>
      <c r="E100" s="2">
        <f t="shared" si="1"/>
        <v>3.8461948108059005E-3</v>
      </c>
      <c r="F100" s="31">
        <v>27.66393442622951</v>
      </c>
      <c r="G100" s="31">
        <v>2</v>
      </c>
    </row>
    <row r="101" spans="1:7" x14ac:dyDescent="0.3">
      <c r="A101" s="31">
        <v>69</v>
      </c>
      <c r="B101" s="31">
        <v>2.9133741029145535</v>
      </c>
      <c r="C101" s="31">
        <v>-0.90337410291455367</v>
      </c>
      <c r="D101" s="31">
        <v>-0.89873353722733917</v>
      </c>
      <c r="E101" s="2">
        <f t="shared" si="1"/>
        <v>0.81608476981667455</v>
      </c>
      <c r="F101" s="31">
        <v>28.07377049180328</v>
      </c>
      <c r="G101" s="31">
        <v>2</v>
      </c>
    </row>
    <row r="102" spans="1:7" x14ac:dyDescent="0.3">
      <c r="A102" s="31">
        <v>70</v>
      </c>
      <c r="B102" s="31">
        <v>2.3337436114901999</v>
      </c>
      <c r="C102" s="31">
        <v>-0.24374361149020007</v>
      </c>
      <c r="D102" s="31">
        <v>-0.24249151865699856</v>
      </c>
      <c r="E102" s="2">
        <f t="shared" si="1"/>
        <v>5.9410948142285591E-2</v>
      </c>
      <c r="F102" s="31">
        <v>28.483606557377051</v>
      </c>
      <c r="G102" s="31">
        <v>2</v>
      </c>
    </row>
    <row r="103" spans="1:7" x14ac:dyDescent="0.3">
      <c r="A103" s="31">
        <v>71</v>
      </c>
      <c r="B103" s="31">
        <v>2.1376357837470032</v>
      </c>
      <c r="C103" s="31">
        <v>-0.16763578374700328</v>
      </c>
      <c r="D103" s="31">
        <v>-0.16677465117358123</v>
      </c>
      <c r="E103" s="2">
        <f t="shared" si="1"/>
        <v>2.8101755992472048E-2</v>
      </c>
      <c r="F103" s="31">
        <v>28.893442622950822</v>
      </c>
      <c r="G103" s="31">
        <v>2</v>
      </c>
    </row>
    <row r="104" spans="1:7" x14ac:dyDescent="0.3">
      <c r="A104" s="31">
        <v>72</v>
      </c>
      <c r="B104" s="31">
        <v>2.8232281070738123</v>
      </c>
      <c r="C104" s="31">
        <v>0.17677189292618767</v>
      </c>
      <c r="D104" s="31">
        <v>0.17586382883830801</v>
      </c>
      <c r="E104" s="2">
        <f t="shared" si="1"/>
        <v>3.1248302128707557E-2</v>
      </c>
      <c r="F104" s="31">
        <v>29.303278688524593</v>
      </c>
      <c r="G104" s="31">
        <v>2</v>
      </c>
    </row>
    <row r="105" spans="1:7" x14ac:dyDescent="0.3">
      <c r="A105" s="31">
        <v>73</v>
      </c>
      <c r="B105" s="31">
        <v>3.4858555727869271</v>
      </c>
      <c r="C105" s="31">
        <v>-0.34585557278692702</v>
      </c>
      <c r="D105" s="31">
        <v>-0.34407893839080161</v>
      </c>
      <c r="E105" s="2">
        <f t="shared" si="1"/>
        <v>0.11961607722777337</v>
      </c>
      <c r="F105" s="31">
        <v>29.713114754098363</v>
      </c>
      <c r="G105" s="31">
        <v>2</v>
      </c>
    </row>
    <row r="106" spans="1:7" x14ac:dyDescent="0.3">
      <c r="A106" s="31">
        <v>74</v>
      </c>
      <c r="B106" s="31">
        <v>3.3365661033247189</v>
      </c>
      <c r="C106" s="31">
        <v>1.6634338966752811</v>
      </c>
      <c r="D106" s="31">
        <v>1.6548889602652643</v>
      </c>
      <c r="E106" s="2">
        <f t="shared" si="1"/>
        <v>2.7670123286083097</v>
      </c>
      <c r="F106" s="31">
        <v>30.122950819672131</v>
      </c>
      <c r="G106" s="31">
        <v>2</v>
      </c>
    </row>
    <row r="107" spans="1:7" x14ac:dyDescent="0.3">
      <c r="A107" s="31">
        <v>75</v>
      </c>
      <c r="B107" s="31">
        <v>2.4261365103066526</v>
      </c>
      <c r="C107" s="31">
        <v>-0.22613651030665238</v>
      </c>
      <c r="D107" s="31">
        <v>-0.22497486384482687</v>
      </c>
      <c r="E107" s="2">
        <f t="shared" si="1"/>
        <v>5.1137721293670696E-2</v>
      </c>
      <c r="F107" s="31">
        <v>30.532786885245901</v>
      </c>
      <c r="G107" s="31">
        <v>2</v>
      </c>
    </row>
    <row r="108" spans="1:7" x14ac:dyDescent="0.3">
      <c r="A108" s="31">
        <v>76</v>
      </c>
      <c r="B108" s="31">
        <v>1.994960404704007</v>
      </c>
      <c r="C108" s="31">
        <v>-0.74496040470400704</v>
      </c>
      <c r="D108" s="31">
        <v>-0.74113359842159376</v>
      </c>
      <c r="E108" s="2">
        <f t="shared" si="1"/>
        <v>0.55496600457675793</v>
      </c>
      <c r="F108" s="31">
        <v>30.942622950819672</v>
      </c>
      <c r="G108" s="31">
        <v>2</v>
      </c>
    </row>
    <row r="109" spans="1:7" x14ac:dyDescent="0.3">
      <c r="A109" s="31">
        <v>77</v>
      </c>
      <c r="B109" s="31">
        <v>2.6087007989174316</v>
      </c>
      <c r="C109" s="31">
        <v>0.47129920108256851</v>
      </c>
      <c r="D109" s="31">
        <v>0.46887817208262356</v>
      </c>
      <c r="E109" s="2">
        <f t="shared" si="1"/>
        <v>0.22212293694106736</v>
      </c>
      <c r="F109" s="31">
        <v>31.352459016393443</v>
      </c>
      <c r="G109" s="31">
        <v>2</v>
      </c>
    </row>
    <row r="110" spans="1:7" x14ac:dyDescent="0.3">
      <c r="A110" s="31">
        <v>78</v>
      </c>
      <c r="B110" s="31">
        <v>3.9512603200222882</v>
      </c>
      <c r="C110" s="31">
        <v>4.8739679977711781E-2</v>
      </c>
      <c r="D110" s="31">
        <v>4.8489307860799573E-2</v>
      </c>
      <c r="E110" s="2">
        <f t="shared" si="1"/>
        <v>2.3755564043297585E-3</v>
      </c>
      <c r="F110" s="31">
        <v>31.762295081967213</v>
      </c>
      <c r="G110" s="31">
        <v>2</v>
      </c>
    </row>
    <row r="111" spans="1:7" x14ac:dyDescent="0.3">
      <c r="A111" s="31">
        <v>79</v>
      </c>
      <c r="B111" s="31">
        <v>3.1797540079252666</v>
      </c>
      <c r="C111" s="31">
        <v>-0.17975400792526663</v>
      </c>
      <c r="D111" s="31">
        <v>-0.1788306249340717</v>
      </c>
      <c r="E111" s="2">
        <f t="shared" si="1"/>
        <v>3.2311503365196823E-2</v>
      </c>
      <c r="F111" s="31">
        <v>32.172131147540981</v>
      </c>
      <c r="G111" s="31">
        <v>2.0099999999999998</v>
      </c>
    </row>
    <row r="112" spans="1:7" x14ac:dyDescent="0.3">
      <c r="A112" s="31">
        <v>80</v>
      </c>
      <c r="B112" s="31">
        <v>2.6629100851668621</v>
      </c>
      <c r="C112" s="31">
        <v>4.7089914833137847E-2</v>
      </c>
      <c r="D112" s="31">
        <v>4.6848017437271072E-2</v>
      </c>
      <c r="E112" s="2">
        <f t="shared" si="1"/>
        <v>2.2174600789921757E-3</v>
      </c>
      <c r="F112" s="31">
        <v>32.581967213114758</v>
      </c>
      <c r="G112" s="31">
        <v>2.0099999999999998</v>
      </c>
    </row>
    <row r="113" spans="1:7" x14ac:dyDescent="0.3">
      <c r="A113" s="31">
        <v>81</v>
      </c>
      <c r="B113" s="31">
        <v>2.7796488278795177</v>
      </c>
      <c r="C113" s="31">
        <v>0.22035117212048227</v>
      </c>
      <c r="D113" s="31">
        <v>0.21921924451133259</v>
      </c>
      <c r="E113" s="2">
        <f t="shared" si="1"/>
        <v>4.8554639054870403E-2</v>
      </c>
      <c r="F113" s="31">
        <v>32.991803278688529</v>
      </c>
      <c r="G113" s="31">
        <v>2.02</v>
      </c>
    </row>
    <row r="114" spans="1:7" x14ac:dyDescent="0.3">
      <c r="A114" s="31">
        <v>82</v>
      </c>
      <c r="B114" s="31">
        <v>2.6033832713939566</v>
      </c>
      <c r="C114" s="31">
        <v>0.79661672860604327</v>
      </c>
      <c r="D114" s="31">
        <v>0.79252456762345203</v>
      </c>
      <c r="E114" s="2">
        <f t="shared" si="1"/>
        <v>0.63459821229499436</v>
      </c>
      <c r="F114" s="31">
        <v>33.401639344262293</v>
      </c>
      <c r="G114" s="31">
        <v>2.0299999999999998</v>
      </c>
    </row>
    <row r="115" spans="1:7" x14ac:dyDescent="0.3">
      <c r="A115" s="31">
        <v>83</v>
      </c>
      <c r="B115" s="31">
        <v>1.8371628395048205</v>
      </c>
      <c r="C115" s="31">
        <v>-7.1628395048204396E-3</v>
      </c>
      <c r="D115" s="31">
        <v>-7.1260445301561748E-3</v>
      </c>
      <c r="E115" s="2">
        <f t="shared" si="1"/>
        <v>5.1306269771816322E-5</v>
      </c>
      <c r="F115" s="31">
        <v>33.811475409836063</v>
      </c>
      <c r="G115" s="31">
        <v>2.0299999999999998</v>
      </c>
    </row>
    <row r="116" spans="1:7" x14ac:dyDescent="0.3">
      <c r="A116" s="31">
        <v>84</v>
      </c>
      <c r="B116" s="31">
        <v>4.0306567871704271</v>
      </c>
      <c r="C116" s="31">
        <v>0.96934321282957292</v>
      </c>
      <c r="D116" s="31">
        <v>0.96436376872321838</v>
      </c>
      <c r="E116" s="2">
        <f t="shared" si="1"/>
        <v>0.93962626425875873</v>
      </c>
      <c r="F116" s="31">
        <v>34.221311475409834</v>
      </c>
      <c r="G116" s="31">
        <v>2.0499999999999998</v>
      </c>
    </row>
    <row r="117" spans="1:7" x14ac:dyDescent="0.3">
      <c r="A117" s="31">
        <v>85</v>
      </c>
      <c r="B117" s="31">
        <v>2.5391321073216138</v>
      </c>
      <c r="C117" s="31">
        <v>-0.50913210732161396</v>
      </c>
      <c r="D117" s="31">
        <v>-0.50651673349157689</v>
      </c>
      <c r="E117" s="2">
        <f t="shared" si="1"/>
        <v>0.25921550270574745</v>
      </c>
      <c r="F117" s="31">
        <v>34.631147540983605</v>
      </c>
      <c r="G117" s="31">
        <v>2.09</v>
      </c>
    </row>
    <row r="118" spans="1:7" x14ac:dyDescent="0.3">
      <c r="A118" s="31">
        <v>86</v>
      </c>
      <c r="B118" s="31">
        <v>4.704637116046535</v>
      </c>
      <c r="C118" s="31">
        <v>0.46536288395346492</v>
      </c>
      <c r="D118" s="31">
        <v>0.46297234937381482</v>
      </c>
      <c r="E118" s="2">
        <f t="shared" si="1"/>
        <v>0.21656261376148606</v>
      </c>
      <c r="F118" s="31">
        <v>35.040983606557376</v>
      </c>
      <c r="G118" s="31">
        <v>2.1800000000000002</v>
      </c>
    </row>
    <row r="119" spans="1:7" x14ac:dyDescent="0.3">
      <c r="A119" s="31">
        <v>87</v>
      </c>
      <c r="B119" s="31">
        <v>2.2603954396548325</v>
      </c>
      <c r="C119" s="31">
        <v>-0.26039543965483247</v>
      </c>
      <c r="D119" s="31">
        <v>-0.2590578076168199</v>
      </c>
      <c r="E119" s="2">
        <f t="shared" si="1"/>
        <v>6.7805784993033497E-2</v>
      </c>
      <c r="F119" s="31">
        <v>35.450819672131146</v>
      </c>
      <c r="G119" s="31">
        <v>2.2000000000000002</v>
      </c>
    </row>
    <row r="120" spans="1:7" x14ac:dyDescent="0.3">
      <c r="A120" s="31">
        <v>88</v>
      </c>
      <c r="B120" s="31">
        <v>2.7564522210957145</v>
      </c>
      <c r="C120" s="31">
        <v>1.2435477789042855</v>
      </c>
      <c r="D120" s="31">
        <v>1.2371597663028873</v>
      </c>
      <c r="E120" s="2">
        <f t="shared" si="1"/>
        <v>1.5464110784177816</v>
      </c>
      <c r="F120" s="31">
        <v>35.860655737704917</v>
      </c>
      <c r="G120" s="31">
        <v>2.2000000000000002</v>
      </c>
    </row>
    <row r="121" spans="1:7" x14ac:dyDescent="0.3">
      <c r="A121" s="31">
        <v>89</v>
      </c>
      <c r="B121" s="31">
        <v>3.3640036696033082</v>
      </c>
      <c r="C121" s="31">
        <v>2.4859963303966914</v>
      </c>
      <c r="D121" s="31">
        <v>2.4732259518434874</v>
      </c>
      <c r="E121" s="2">
        <f t="shared" si="1"/>
        <v>6.1801777547458157</v>
      </c>
      <c r="F121" s="31">
        <v>36.270491803278688</v>
      </c>
      <c r="G121" s="31">
        <v>2.23</v>
      </c>
    </row>
    <row r="122" spans="1:7" x14ac:dyDescent="0.3">
      <c r="A122" s="31">
        <v>90</v>
      </c>
      <c r="B122" s="31">
        <v>3.0285747983432838</v>
      </c>
      <c r="C122" s="31">
        <v>-2.8574798343283803E-2</v>
      </c>
      <c r="D122" s="31">
        <v>-2.8428011725997456E-2</v>
      </c>
      <c r="E122" s="2">
        <f t="shared" si="1"/>
        <v>8.165191003593347E-4</v>
      </c>
      <c r="F122" s="31">
        <v>36.680327868852459</v>
      </c>
      <c r="G122" s="31">
        <v>2.23</v>
      </c>
    </row>
    <row r="123" spans="1:7" x14ac:dyDescent="0.3">
      <c r="A123" s="31">
        <v>91</v>
      </c>
      <c r="B123" s="31">
        <v>3.7742405914847077</v>
      </c>
      <c r="C123" s="31">
        <v>-0.7742405914847077</v>
      </c>
      <c r="D123" s="31">
        <v>-0.77026337505698328</v>
      </c>
      <c r="E123" s="2">
        <f t="shared" si="1"/>
        <v>0.59944849350259</v>
      </c>
      <c r="F123" s="31">
        <v>37.090163934426229</v>
      </c>
      <c r="G123" s="31">
        <v>2.2400000000000002</v>
      </c>
    </row>
    <row r="124" spans="1:7" x14ac:dyDescent="0.3">
      <c r="A124" s="31">
        <v>92</v>
      </c>
      <c r="B124" s="31">
        <v>3.2483731128408104</v>
      </c>
      <c r="C124" s="31">
        <v>0.25162688715918957</v>
      </c>
      <c r="D124" s="31">
        <v>0.25033429852424399</v>
      </c>
      <c r="E124" s="2">
        <f t="shared" si="1"/>
        <v>6.331609034142352E-2</v>
      </c>
      <c r="F124" s="31">
        <v>37.5</v>
      </c>
      <c r="G124" s="31">
        <v>2.2400000000000002</v>
      </c>
    </row>
    <row r="125" spans="1:7" x14ac:dyDescent="0.3">
      <c r="A125" s="31">
        <v>93</v>
      </c>
      <c r="B125" s="31">
        <v>1.6126932527563456</v>
      </c>
      <c r="C125" s="31">
        <v>-0.61269325275634556</v>
      </c>
      <c r="D125" s="31">
        <v>-0.60954589301207596</v>
      </c>
      <c r="E125" s="2">
        <f t="shared" si="1"/>
        <v>0.37539302197315116</v>
      </c>
      <c r="F125" s="31">
        <v>37.909836065573771</v>
      </c>
      <c r="G125" s="31">
        <v>2.2999999999999998</v>
      </c>
    </row>
    <row r="126" spans="1:7" x14ac:dyDescent="0.3">
      <c r="A126" s="31">
        <v>94</v>
      </c>
      <c r="B126" s="31">
        <v>2.6114209060573206</v>
      </c>
      <c r="C126" s="31">
        <v>1.6885790939426792</v>
      </c>
      <c r="D126" s="31">
        <v>1.6799049885214401</v>
      </c>
      <c r="E126" s="2">
        <f t="shared" si="1"/>
        <v>2.8512993565002795</v>
      </c>
      <c r="F126" s="31">
        <v>38.319672131147541</v>
      </c>
      <c r="G126" s="31">
        <v>2.31</v>
      </c>
    </row>
    <row r="127" spans="1:7" x14ac:dyDescent="0.3">
      <c r="A127" s="31">
        <v>95</v>
      </c>
      <c r="B127" s="31">
        <v>3.3053806747280485</v>
      </c>
      <c r="C127" s="31">
        <v>-5.5380674728048529E-2</v>
      </c>
      <c r="D127" s="31">
        <v>-5.5096188314226593E-2</v>
      </c>
      <c r="E127" s="2">
        <f t="shared" si="1"/>
        <v>3.0670191333339132E-3</v>
      </c>
      <c r="F127" s="31">
        <v>38.729508196721312</v>
      </c>
      <c r="G127" s="31">
        <v>2.31</v>
      </c>
    </row>
    <row r="128" spans="1:7" x14ac:dyDescent="0.3">
      <c r="A128" s="31">
        <v>96</v>
      </c>
      <c r="B128" s="31">
        <v>5.1844790640656075</v>
      </c>
      <c r="C128" s="31">
        <v>-0.45447906406560712</v>
      </c>
      <c r="D128" s="31">
        <v>-0.45214443886054995</v>
      </c>
      <c r="E128" s="2">
        <f t="shared" si="1"/>
        <v>0.20655121967395021</v>
      </c>
      <c r="F128" s="31">
        <v>39.139344262295083</v>
      </c>
      <c r="G128" s="31">
        <v>2.34</v>
      </c>
    </row>
    <row r="129" spans="1:7" x14ac:dyDescent="0.3">
      <c r="A129" s="31">
        <v>97</v>
      </c>
      <c r="B129" s="31">
        <v>3.6145575513637382</v>
      </c>
      <c r="C129" s="31">
        <v>0.38544244863626176</v>
      </c>
      <c r="D129" s="31">
        <v>0.38346245939839607</v>
      </c>
      <c r="E129" s="2">
        <f t="shared" si="1"/>
        <v>0.14856588121071729</v>
      </c>
      <c r="F129" s="31">
        <v>39.549180327868854</v>
      </c>
      <c r="G129" s="31">
        <v>2.4500000000000002</v>
      </c>
    </row>
    <row r="130" spans="1:7" x14ac:dyDescent="0.3">
      <c r="A130" s="31">
        <v>98</v>
      </c>
      <c r="B130" s="31">
        <v>2.1736307100354626</v>
      </c>
      <c r="C130" s="31">
        <v>-0.6736307100354626</v>
      </c>
      <c r="D130" s="31">
        <v>-0.67017031909802149</v>
      </c>
      <c r="E130" s="2">
        <f t="shared" si="1"/>
        <v>0.45377833350288149</v>
      </c>
      <c r="F130" s="31">
        <v>39.959016393442624</v>
      </c>
      <c r="G130" s="31">
        <v>2.4700000000000002</v>
      </c>
    </row>
    <row r="131" spans="1:7" x14ac:dyDescent="0.3">
      <c r="A131" s="31">
        <v>99</v>
      </c>
      <c r="B131" s="31">
        <v>3.0221240238143423</v>
      </c>
      <c r="C131" s="31">
        <v>-2.2124023814342308E-2</v>
      </c>
      <c r="D131" s="31">
        <v>-2.2010374346813057E-2</v>
      </c>
      <c r="E131" s="2">
        <f t="shared" si="1"/>
        <v>4.894724297375856E-4</v>
      </c>
      <c r="F131" s="31">
        <v>40.368852459016395</v>
      </c>
      <c r="G131" s="31">
        <v>2.5</v>
      </c>
    </row>
    <row r="132" spans="1:7" x14ac:dyDescent="0.3">
      <c r="A132" s="31">
        <v>100</v>
      </c>
      <c r="B132" s="31">
        <v>2.3006684427737549</v>
      </c>
      <c r="C132" s="31">
        <v>-0.80066844277375493</v>
      </c>
      <c r="D132" s="31">
        <v>-0.79655546843634162</v>
      </c>
      <c r="E132" s="2">
        <f t="shared" si="1"/>
        <v>0.64106995525374966</v>
      </c>
      <c r="F132" s="31">
        <v>40.778688524590166</v>
      </c>
      <c r="G132" s="31">
        <v>2.5</v>
      </c>
    </row>
    <row r="133" spans="1:7" x14ac:dyDescent="0.3">
      <c r="A133" s="31">
        <v>101</v>
      </c>
      <c r="B133" s="31">
        <v>2.1418204862932857</v>
      </c>
      <c r="C133" s="31">
        <v>0.3581795137067143</v>
      </c>
      <c r="D133" s="31">
        <v>0.35633957214119016</v>
      </c>
      <c r="E133" s="2">
        <f t="shared" si="1"/>
        <v>0.12829256403917835</v>
      </c>
      <c r="F133" s="31">
        <v>41.188524590163937</v>
      </c>
      <c r="G133" s="31">
        <v>2.5</v>
      </c>
    </row>
    <row r="134" spans="1:7" x14ac:dyDescent="0.3">
      <c r="A134" s="31">
        <v>102</v>
      </c>
      <c r="B134" s="31">
        <v>2.5226031204279056</v>
      </c>
      <c r="C134" s="31">
        <v>0.47739687957209442</v>
      </c>
      <c r="D134" s="31">
        <v>0.47494452725052794</v>
      </c>
      <c r="E134" s="2">
        <f t="shared" si="1"/>
        <v>0.22790778062517283</v>
      </c>
      <c r="F134" s="31">
        <v>41.598360655737707</v>
      </c>
      <c r="G134" s="31">
        <v>2.5</v>
      </c>
    </row>
    <row r="135" spans="1:7" x14ac:dyDescent="0.3">
      <c r="A135" s="31">
        <v>103</v>
      </c>
      <c r="B135" s="31">
        <v>5.3097009599840508</v>
      </c>
      <c r="C135" s="31">
        <v>-2.8097009599840508</v>
      </c>
      <c r="D135" s="31">
        <v>-2.7952677347851336</v>
      </c>
      <c r="E135" s="2">
        <f t="shared" si="1"/>
        <v>7.8944194845352964</v>
      </c>
      <c r="F135" s="31">
        <v>42.008196721311478</v>
      </c>
      <c r="G135" s="31">
        <v>2.5</v>
      </c>
    </row>
    <row r="136" spans="1:7" x14ac:dyDescent="0.3">
      <c r="A136" s="31">
        <v>104</v>
      </c>
      <c r="B136" s="31">
        <v>3.0663332661969243</v>
      </c>
      <c r="C136" s="31">
        <v>0.41366673380307573</v>
      </c>
      <c r="D136" s="31">
        <v>0.41154175850808411</v>
      </c>
      <c r="E136" s="2">
        <f t="shared" si="1"/>
        <v>0.17112016665530472</v>
      </c>
      <c r="F136" s="31">
        <v>42.418032786885249</v>
      </c>
      <c r="G136" s="31">
        <v>2.5</v>
      </c>
    </row>
    <row r="137" spans="1:7" x14ac:dyDescent="0.3">
      <c r="A137" s="31">
        <v>105</v>
      </c>
      <c r="B137" s="31">
        <v>3.0110110773769492</v>
      </c>
      <c r="C137" s="31">
        <v>1.0689889226230509</v>
      </c>
      <c r="D137" s="31">
        <v>1.0634976059046148</v>
      </c>
      <c r="E137" s="2">
        <f t="shared" si="1"/>
        <v>1.142737316690791</v>
      </c>
      <c r="F137" s="31">
        <v>42.827868852459019</v>
      </c>
      <c r="G137" s="31">
        <v>2.5</v>
      </c>
    </row>
    <row r="138" spans="1:7" x14ac:dyDescent="0.3">
      <c r="A138" s="31">
        <v>106</v>
      </c>
      <c r="B138" s="31">
        <v>2.3668140635862587</v>
      </c>
      <c r="C138" s="31">
        <v>-0.72681406358625877</v>
      </c>
      <c r="D138" s="31">
        <v>-0.72308047371072259</v>
      </c>
      <c r="E138" s="2">
        <f t="shared" si="1"/>
        <v>0.52825868302677026</v>
      </c>
      <c r="F138" s="31">
        <v>43.23770491803279</v>
      </c>
      <c r="G138" s="31">
        <v>2.5</v>
      </c>
    </row>
    <row r="139" spans="1:7" x14ac:dyDescent="0.3">
      <c r="A139" s="31">
        <v>107</v>
      </c>
      <c r="B139" s="31">
        <v>2.8515324043084913</v>
      </c>
      <c r="C139" s="31">
        <v>1.2084675956915083</v>
      </c>
      <c r="D139" s="31">
        <v>1.2022597873864178</v>
      </c>
      <c r="E139" s="2">
        <f t="shared" si="1"/>
        <v>1.4603939298364148</v>
      </c>
      <c r="F139" s="31">
        <v>43.647540983606561</v>
      </c>
      <c r="G139" s="31">
        <v>2.5</v>
      </c>
    </row>
    <row r="140" spans="1:7" x14ac:dyDescent="0.3">
      <c r="A140" s="31">
        <v>108</v>
      </c>
      <c r="B140" s="31">
        <v>3.2975110725753414</v>
      </c>
      <c r="C140" s="31">
        <v>0.99248892742465866</v>
      </c>
      <c r="D140" s="31">
        <v>0.98739058550109915</v>
      </c>
      <c r="E140" s="2">
        <f t="shared" si="1"/>
        <v>0.98503427106054942</v>
      </c>
      <c r="F140" s="31">
        <v>44.057377049180332</v>
      </c>
      <c r="G140" s="31">
        <v>2.5</v>
      </c>
    </row>
    <row r="141" spans="1:7" x14ac:dyDescent="0.3">
      <c r="A141" s="31">
        <v>109</v>
      </c>
      <c r="B141" s="31">
        <v>2.7253449609969618</v>
      </c>
      <c r="C141" s="31">
        <v>1.034655039003038</v>
      </c>
      <c r="D141" s="31">
        <v>1.0293400928953176</v>
      </c>
      <c r="E141" s="2">
        <f t="shared" si="1"/>
        <v>1.0705110497343782</v>
      </c>
      <c r="F141" s="31">
        <v>44.467213114754102</v>
      </c>
      <c r="G141" s="31">
        <v>2.52</v>
      </c>
    </row>
    <row r="142" spans="1:7" x14ac:dyDescent="0.3">
      <c r="A142" s="31">
        <v>110</v>
      </c>
      <c r="B142" s="31">
        <v>2.3000436476282484</v>
      </c>
      <c r="C142" s="31">
        <v>1.6999563523717516</v>
      </c>
      <c r="D142" s="31">
        <v>1.6912238028187732</v>
      </c>
      <c r="E142" s="2">
        <f t="shared" si="1"/>
        <v>2.8898515999690706</v>
      </c>
      <c r="F142" s="31">
        <v>44.877049180327873</v>
      </c>
      <c r="G142" s="31">
        <v>2.54</v>
      </c>
    </row>
    <row r="143" spans="1:7" x14ac:dyDescent="0.3">
      <c r="A143" s="31">
        <v>111</v>
      </c>
      <c r="B143" s="31">
        <v>2.3247200556047072</v>
      </c>
      <c r="C143" s="31">
        <v>0.67527994439529282</v>
      </c>
      <c r="D143" s="31">
        <v>0.67181108146340807</v>
      </c>
      <c r="E143" s="2">
        <f t="shared" si="1"/>
        <v>0.45600300330250976</v>
      </c>
      <c r="F143" s="31">
        <v>45.286885245901644</v>
      </c>
      <c r="G143" s="31">
        <v>2.5499999999999998</v>
      </c>
    </row>
    <row r="144" spans="1:7" x14ac:dyDescent="0.3">
      <c r="A144" s="31">
        <v>112</v>
      </c>
      <c r="B144" s="31">
        <v>1.5433817027573729</v>
      </c>
      <c r="C144" s="31">
        <v>-0.54338170275737285</v>
      </c>
      <c r="D144" s="31">
        <v>-0.54059039129876385</v>
      </c>
      <c r="E144" s="2">
        <f t="shared" si="1"/>
        <v>0.2952636748915019</v>
      </c>
      <c r="F144" s="31">
        <v>45.696721311475414</v>
      </c>
      <c r="G144" s="31">
        <v>2.56</v>
      </c>
    </row>
    <row r="145" spans="1:7" x14ac:dyDescent="0.3">
      <c r="A145" s="31">
        <v>113</v>
      </c>
      <c r="B145" s="31">
        <v>4.870992009117117</v>
      </c>
      <c r="C145" s="31">
        <v>-0.87099200911711705</v>
      </c>
      <c r="D145" s="31">
        <v>-0.86651778784122868</v>
      </c>
      <c r="E145" s="2">
        <f t="shared" si="1"/>
        <v>0.75862707994587208</v>
      </c>
      <c r="F145" s="31">
        <v>46.106557377049178</v>
      </c>
      <c r="G145" s="31">
        <v>2.6</v>
      </c>
    </row>
    <row r="146" spans="1:7" x14ac:dyDescent="0.3">
      <c r="A146" s="31">
        <v>114</v>
      </c>
      <c r="B146" s="31">
        <v>3.3608434818026076</v>
      </c>
      <c r="C146" s="31">
        <v>-0.81084348180260779</v>
      </c>
      <c r="D146" s="31">
        <v>-0.80667823904524416</v>
      </c>
      <c r="E146" s="2">
        <f t="shared" si="1"/>
        <v>0.65746715198177597</v>
      </c>
      <c r="F146" s="31">
        <v>46.516393442622949</v>
      </c>
      <c r="G146" s="31">
        <v>2.61</v>
      </c>
    </row>
    <row r="147" spans="1:7" x14ac:dyDescent="0.3">
      <c r="A147" s="31">
        <v>115</v>
      </c>
      <c r="B147" s="31">
        <v>3.7355735554264644</v>
      </c>
      <c r="C147" s="31">
        <v>0.26442644457353559</v>
      </c>
      <c r="D147" s="31">
        <v>0.26306810556257532</v>
      </c>
      <c r="E147" s="2">
        <f t="shared" si="1"/>
        <v>6.9921344589801093E-2</v>
      </c>
      <c r="F147" s="31">
        <v>46.92622950819672</v>
      </c>
      <c r="G147" s="31">
        <v>2.64</v>
      </c>
    </row>
    <row r="148" spans="1:7" x14ac:dyDescent="0.3">
      <c r="A148" s="31">
        <v>116</v>
      </c>
      <c r="B148" s="31">
        <v>2.7658907023675443</v>
      </c>
      <c r="C148" s="31">
        <v>0.73410929763245569</v>
      </c>
      <c r="D148" s="31">
        <v>0.73033823268132714</v>
      </c>
      <c r="E148" s="2">
        <f t="shared" si="1"/>
        <v>0.53891646087041745</v>
      </c>
      <c r="F148" s="31">
        <v>47.33606557377049</v>
      </c>
      <c r="G148" s="31">
        <v>2.71</v>
      </c>
    </row>
    <row r="149" spans="1:7" x14ac:dyDescent="0.3">
      <c r="A149" s="31">
        <v>117</v>
      </c>
      <c r="B149" s="31">
        <v>4.2778597831222882</v>
      </c>
      <c r="C149" s="31">
        <v>0.79214021687771208</v>
      </c>
      <c r="D149" s="31">
        <v>0.78807105140346878</v>
      </c>
      <c r="E149" s="2">
        <f t="shared" si="1"/>
        <v>0.62748612319506869</v>
      </c>
      <c r="F149" s="31">
        <v>47.745901639344261</v>
      </c>
      <c r="G149" s="31">
        <v>2.72</v>
      </c>
    </row>
    <row r="150" spans="1:7" x14ac:dyDescent="0.3">
      <c r="A150" s="31">
        <v>118</v>
      </c>
      <c r="B150" s="31">
        <v>2.0679573057317988</v>
      </c>
      <c r="C150" s="31">
        <v>-0.56795730573179881</v>
      </c>
      <c r="D150" s="31">
        <v>-0.56503975122555561</v>
      </c>
      <c r="E150" s="2">
        <f t="shared" si="1"/>
        <v>0.32257550113412398</v>
      </c>
      <c r="F150" s="31">
        <v>48.155737704918032</v>
      </c>
      <c r="G150" s="31">
        <v>2.74</v>
      </c>
    </row>
    <row r="151" spans="1:7" x14ac:dyDescent="0.3">
      <c r="A151" s="31">
        <v>119</v>
      </c>
      <c r="B151" s="31">
        <v>2.2361441763917549</v>
      </c>
      <c r="C151" s="31">
        <v>-0.43614417639175485</v>
      </c>
      <c r="D151" s="31">
        <v>-0.43390373614323308</v>
      </c>
      <c r="E151" s="2">
        <f t="shared" si="1"/>
        <v>0.19022174260044217</v>
      </c>
      <c r="F151" s="31">
        <v>48.565573770491802</v>
      </c>
      <c r="G151" s="31">
        <v>2.75</v>
      </c>
    </row>
    <row r="152" spans="1:7" x14ac:dyDescent="0.3">
      <c r="A152" s="31">
        <v>120</v>
      </c>
      <c r="B152" s="31">
        <v>3.688901801667587</v>
      </c>
      <c r="C152" s="31">
        <v>-0.76890180166758704</v>
      </c>
      <c r="D152" s="31">
        <v>-0.76495201020672476</v>
      </c>
      <c r="E152" s="2">
        <f t="shared" si="1"/>
        <v>0.59120998060766139</v>
      </c>
      <c r="F152" s="31">
        <v>48.975409836065573</v>
      </c>
      <c r="G152" s="31">
        <v>2.75</v>
      </c>
    </row>
    <row r="153" spans="1:7" x14ac:dyDescent="0.3">
      <c r="A153" s="31">
        <v>121</v>
      </c>
      <c r="B153" s="31">
        <v>2.1337828516299222</v>
      </c>
      <c r="C153" s="31">
        <v>0.17621714837007785</v>
      </c>
      <c r="D153" s="31">
        <v>0.17531193396379072</v>
      </c>
      <c r="E153" s="2">
        <f t="shared" si="1"/>
        <v>3.1052483379682031E-2</v>
      </c>
      <c r="F153" s="31">
        <v>49.385245901639344</v>
      </c>
      <c r="G153" s="31">
        <v>2.83</v>
      </c>
    </row>
    <row r="154" spans="1:7" x14ac:dyDescent="0.3">
      <c r="A154" s="31">
        <v>122</v>
      </c>
      <c r="B154" s="31">
        <v>2.3296863123206069</v>
      </c>
      <c r="C154" s="31">
        <v>-0.64968631232060692</v>
      </c>
      <c r="D154" s="31">
        <v>-0.64634892197625127</v>
      </c>
      <c r="E154" s="2">
        <f t="shared" si="1"/>
        <v>0.42209230441674922</v>
      </c>
      <c r="F154" s="31">
        <v>49.795081967213115</v>
      </c>
      <c r="G154" s="31">
        <v>2.88</v>
      </c>
    </row>
    <row r="155" spans="1:7" x14ac:dyDescent="0.3">
      <c r="A155" s="31">
        <v>123</v>
      </c>
      <c r="B155" s="31">
        <v>2.376614457020982</v>
      </c>
      <c r="C155" s="31">
        <v>0.12338554297901805</v>
      </c>
      <c r="D155" s="31">
        <v>0.12275172060664823</v>
      </c>
      <c r="E155" s="2">
        <f t="shared" si="1"/>
        <v>1.522399221622711E-2</v>
      </c>
      <c r="F155" s="31">
        <v>50.204918032786885</v>
      </c>
      <c r="G155" s="31">
        <v>2.92</v>
      </c>
    </row>
    <row r="156" spans="1:7" x14ac:dyDescent="0.3">
      <c r="A156" s="31">
        <v>124</v>
      </c>
      <c r="B156" s="31">
        <v>2.5362974971419519</v>
      </c>
      <c r="C156" s="31">
        <v>-0.53629749714195185</v>
      </c>
      <c r="D156" s="31">
        <v>-0.53354257672155614</v>
      </c>
      <c r="E156" s="2">
        <f t="shared" si="1"/>
        <v>0.28761500544072183</v>
      </c>
      <c r="F156" s="31">
        <v>50.614754098360656</v>
      </c>
      <c r="G156" s="31">
        <v>3</v>
      </c>
    </row>
    <row r="157" spans="1:7" x14ac:dyDescent="0.3">
      <c r="A157" s="31">
        <v>125</v>
      </c>
      <c r="B157" s="31">
        <v>2.2408685266911919</v>
      </c>
      <c r="C157" s="31">
        <v>0.27913147330880816</v>
      </c>
      <c r="D157" s="31">
        <v>0.27769759565714713</v>
      </c>
      <c r="E157" s="2">
        <f t="shared" si="1"/>
        <v>7.7914379391545885E-2</v>
      </c>
      <c r="F157" s="31">
        <v>51.024590163934427</v>
      </c>
      <c r="G157" s="31">
        <v>3</v>
      </c>
    </row>
    <row r="158" spans="1:7" x14ac:dyDescent="0.3">
      <c r="A158" s="31">
        <v>126</v>
      </c>
      <c r="B158" s="31">
        <v>4.581351481430195</v>
      </c>
      <c r="C158" s="31">
        <v>-0.38135148143019482</v>
      </c>
      <c r="D158" s="31">
        <v>-0.37939250718709461</v>
      </c>
      <c r="E158" s="2">
        <f t="shared" si="1"/>
        <v>0.14542895238900422</v>
      </c>
      <c r="F158" s="31">
        <v>51.434426229508198</v>
      </c>
      <c r="G158" s="31">
        <v>3</v>
      </c>
    </row>
    <row r="159" spans="1:7" x14ac:dyDescent="0.3">
      <c r="A159" s="31">
        <v>127</v>
      </c>
      <c r="B159" s="31">
        <v>1.8342590426456182</v>
      </c>
      <c r="C159" s="31">
        <v>-0.35425904264561825</v>
      </c>
      <c r="D159" s="31">
        <v>-0.35243924024882295</v>
      </c>
      <c r="E159" s="2">
        <f t="shared" si="1"/>
        <v>0.12549946929618996</v>
      </c>
      <c r="F159" s="31">
        <v>51.844262295081968</v>
      </c>
      <c r="G159" s="31">
        <v>3</v>
      </c>
    </row>
    <row r="160" spans="1:7" x14ac:dyDescent="0.3">
      <c r="A160" s="31">
        <v>128</v>
      </c>
      <c r="B160" s="31">
        <v>2.4336220189082201</v>
      </c>
      <c r="C160" s="31">
        <v>-0.43362201890822005</v>
      </c>
      <c r="D160" s="31">
        <v>-0.43139453479541007</v>
      </c>
      <c r="E160" s="2">
        <f t="shared" si="1"/>
        <v>0.18802805528204075</v>
      </c>
      <c r="F160" s="31">
        <v>52.254098360655739</v>
      </c>
      <c r="G160" s="31">
        <v>3</v>
      </c>
    </row>
    <row r="161" spans="1:7" x14ac:dyDescent="0.3">
      <c r="A161" s="31">
        <v>129</v>
      </c>
      <c r="B161" s="31">
        <v>2.1369328201035787</v>
      </c>
      <c r="C161" s="31">
        <v>-0.13693282010357866</v>
      </c>
      <c r="D161" s="31">
        <v>-0.13622940637456424</v>
      </c>
      <c r="E161" s="2">
        <f t="shared" si="1"/>
        <v>1.8750597221519037E-2</v>
      </c>
      <c r="F161" s="31">
        <v>52.66393442622951</v>
      </c>
      <c r="G161" s="31">
        <v>3</v>
      </c>
    </row>
    <row r="162" spans="1:7" x14ac:dyDescent="0.3">
      <c r="A162" s="31">
        <v>130</v>
      </c>
      <c r="B162" s="31">
        <v>3.3614152310381007</v>
      </c>
      <c r="C162" s="31">
        <v>-1.1814152310381005</v>
      </c>
      <c r="D162" s="31">
        <v>-1.1753463887214788</v>
      </c>
      <c r="E162" s="2">
        <f t="shared" ref="E162:E225" si="2">+(C162)^2</f>
        <v>1.3957419481288085</v>
      </c>
      <c r="F162" s="31">
        <v>53.07377049180328</v>
      </c>
      <c r="G162" s="31">
        <v>3</v>
      </c>
    </row>
    <row r="163" spans="1:7" x14ac:dyDescent="0.3">
      <c r="A163" s="31">
        <v>131</v>
      </c>
      <c r="B163" s="31">
        <v>2.8320418258867059</v>
      </c>
      <c r="C163" s="31">
        <v>-1.3320418258867059</v>
      </c>
      <c r="D163" s="31">
        <v>-1.3251992259370269</v>
      </c>
      <c r="E163" s="2">
        <f t="shared" si="2"/>
        <v>1.7743354259115893</v>
      </c>
      <c r="F163" s="31">
        <v>53.483606557377051</v>
      </c>
      <c r="G163" s="31">
        <v>3</v>
      </c>
    </row>
    <row r="164" spans="1:7" x14ac:dyDescent="0.3">
      <c r="A164" s="31">
        <v>132</v>
      </c>
      <c r="B164" s="31">
        <v>2.9769223033434713</v>
      </c>
      <c r="C164" s="31">
        <v>-0.14692230334347123</v>
      </c>
      <c r="D164" s="31">
        <v>-0.14616757438081607</v>
      </c>
      <c r="E164" s="2">
        <f t="shared" si="2"/>
        <v>2.1586163219750976E-2</v>
      </c>
      <c r="F164" s="31">
        <v>53.893442622950822</v>
      </c>
      <c r="G164" s="31">
        <v>3</v>
      </c>
    </row>
    <row r="165" spans="1:7" x14ac:dyDescent="0.3">
      <c r="A165" s="31">
        <v>133</v>
      </c>
      <c r="B165" s="31">
        <v>2.1170905488459431</v>
      </c>
      <c r="C165" s="31">
        <v>-0.61709054884594305</v>
      </c>
      <c r="D165" s="31">
        <v>-0.61392060051817954</v>
      </c>
      <c r="E165" s="2">
        <f t="shared" si="2"/>
        <v>0.38080074547498721</v>
      </c>
      <c r="F165" s="31">
        <v>54.303278688524593</v>
      </c>
      <c r="G165" s="31">
        <v>3</v>
      </c>
    </row>
    <row r="166" spans="1:7" x14ac:dyDescent="0.3">
      <c r="A166" s="31">
        <v>134</v>
      </c>
      <c r="B166" s="31">
        <v>2.2200813853736694</v>
      </c>
      <c r="C166" s="31">
        <v>-0.22008138537366939</v>
      </c>
      <c r="D166" s="31">
        <v>-0.21895084363900524</v>
      </c>
      <c r="E166" s="2">
        <f t="shared" si="2"/>
        <v>4.8435816187993579E-2</v>
      </c>
      <c r="F166" s="31">
        <v>54.713114754098363</v>
      </c>
      <c r="G166" s="31">
        <v>3</v>
      </c>
    </row>
    <row r="167" spans="1:7" x14ac:dyDescent="0.3">
      <c r="A167" s="31">
        <v>135</v>
      </c>
      <c r="B167" s="31">
        <v>2.7870034213061055</v>
      </c>
      <c r="C167" s="31">
        <v>0.46299657869389454</v>
      </c>
      <c r="D167" s="31">
        <v>0.46061819964865441</v>
      </c>
      <c r="E167" s="2">
        <f t="shared" si="2"/>
        <v>0.2143658318822517</v>
      </c>
      <c r="F167" s="31">
        <v>55.122950819672134</v>
      </c>
      <c r="G167" s="31">
        <v>3</v>
      </c>
    </row>
    <row r="168" spans="1:7" x14ac:dyDescent="0.3">
      <c r="A168" s="31">
        <v>136</v>
      </c>
      <c r="B168" s="31">
        <v>1.8657551129158967</v>
      </c>
      <c r="C168" s="31">
        <v>-0.61575511291589669</v>
      </c>
      <c r="D168" s="31">
        <v>-0.61259202462334394</v>
      </c>
      <c r="E168" s="2">
        <f t="shared" si="2"/>
        <v>0.37915435908206868</v>
      </c>
      <c r="F168" s="31">
        <v>55.532786885245905</v>
      </c>
      <c r="G168" s="31">
        <v>3</v>
      </c>
    </row>
    <row r="169" spans="1:7" x14ac:dyDescent="0.3">
      <c r="A169" s="31">
        <v>137</v>
      </c>
      <c r="B169" s="31">
        <v>2.0377214638154024</v>
      </c>
      <c r="C169" s="31">
        <v>-3.7721463815402423E-2</v>
      </c>
      <c r="D169" s="31">
        <v>-3.7527691456765509E-2</v>
      </c>
      <c r="E169" s="2">
        <f t="shared" si="2"/>
        <v>1.4229088323767143E-3</v>
      </c>
      <c r="F169" s="31">
        <v>55.942622950819676</v>
      </c>
      <c r="G169" s="31">
        <v>3</v>
      </c>
    </row>
    <row r="170" spans="1:7" x14ac:dyDescent="0.3">
      <c r="A170" s="31">
        <v>138</v>
      </c>
      <c r="B170" s="31">
        <v>2.3986618266923863</v>
      </c>
      <c r="C170" s="31">
        <v>-0.39866182669238626</v>
      </c>
      <c r="D170" s="31">
        <v>-0.3966139304910426</v>
      </c>
      <c r="E170" s="2">
        <f t="shared" si="2"/>
        <v>0.15893125206171022</v>
      </c>
      <c r="F170" s="31">
        <v>56.352459016393446</v>
      </c>
      <c r="G170" s="31">
        <v>3</v>
      </c>
    </row>
    <row r="171" spans="1:7" x14ac:dyDescent="0.3">
      <c r="A171" s="31">
        <v>139</v>
      </c>
      <c r="B171" s="31">
        <v>2.4546135272782545</v>
      </c>
      <c r="C171" s="31">
        <v>-0.45461352727825455</v>
      </c>
      <c r="D171" s="31">
        <v>-0.45227821134565849</v>
      </c>
      <c r="E171" s="2">
        <f t="shared" si="2"/>
        <v>0.2066734591843763</v>
      </c>
      <c r="F171" s="31">
        <v>56.762295081967217</v>
      </c>
      <c r="G171" s="31">
        <v>3</v>
      </c>
    </row>
    <row r="172" spans="1:7" x14ac:dyDescent="0.3">
      <c r="A172" s="31">
        <v>140</v>
      </c>
      <c r="B172" s="31">
        <v>2.3051196907635347</v>
      </c>
      <c r="C172" s="31">
        <v>0.44488030923646527</v>
      </c>
      <c r="D172" s="31">
        <v>0.44259499212221609</v>
      </c>
      <c r="E172" s="2">
        <f t="shared" si="2"/>
        <v>0.19791848954633295</v>
      </c>
      <c r="F172" s="31">
        <v>57.172131147540988</v>
      </c>
      <c r="G172" s="31">
        <v>3</v>
      </c>
    </row>
    <row r="173" spans="1:7" x14ac:dyDescent="0.3">
      <c r="A173" s="31">
        <v>141</v>
      </c>
      <c r="B173" s="31">
        <v>2.7123586865750013</v>
      </c>
      <c r="C173" s="31">
        <v>0.78764131342499866</v>
      </c>
      <c r="D173" s="31">
        <v>0.7835952584837288</v>
      </c>
      <c r="E173" s="2">
        <f t="shared" si="2"/>
        <v>0.62037883861385701</v>
      </c>
      <c r="F173" s="31">
        <v>57.581967213114758</v>
      </c>
      <c r="G173" s="31">
        <v>3</v>
      </c>
    </row>
    <row r="174" spans="1:7" x14ac:dyDescent="0.3">
      <c r="A174" s="31">
        <v>142</v>
      </c>
      <c r="B174" s="31">
        <v>4.9741020680493566</v>
      </c>
      <c r="C174" s="31">
        <v>1.7258979319506436</v>
      </c>
      <c r="D174" s="31">
        <v>1.7170321224296436</v>
      </c>
      <c r="E174" s="2">
        <f t="shared" si="2"/>
        <v>2.9787236715115082</v>
      </c>
      <c r="F174" s="31">
        <v>57.991803278688529</v>
      </c>
      <c r="G174" s="31">
        <v>3</v>
      </c>
    </row>
    <row r="175" spans="1:7" x14ac:dyDescent="0.3">
      <c r="A175" s="31">
        <v>143</v>
      </c>
      <c r="B175" s="31">
        <v>5.4491255365582614</v>
      </c>
      <c r="C175" s="31">
        <v>-0.44912553655826137</v>
      </c>
      <c r="D175" s="31">
        <v>-0.44681841202648676</v>
      </c>
      <c r="E175" s="2">
        <f t="shared" si="2"/>
        <v>0.20171374758874616</v>
      </c>
      <c r="F175" s="31">
        <v>58.4016393442623</v>
      </c>
      <c r="G175" s="31">
        <v>3</v>
      </c>
    </row>
    <row r="176" spans="1:7" x14ac:dyDescent="0.3">
      <c r="A176" s="31">
        <v>144</v>
      </c>
      <c r="B176" s="31">
        <v>4.321512214961162</v>
      </c>
      <c r="C176" s="31">
        <v>0.678487785038838</v>
      </c>
      <c r="D176" s="31">
        <v>0.67500244366776352</v>
      </c>
      <c r="E176" s="2">
        <f t="shared" si="2"/>
        <v>0.46034567444690844</v>
      </c>
      <c r="F176" s="31">
        <v>58.811475409836071</v>
      </c>
      <c r="G176" s="31">
        <v>3</v>
      </c>
    </row>
    <row r="177" spans="1:7" x14ac:dyDescent="0.3">
      <c r="A177" s="31">
        <v>145</v>
      </c>
      <c r="B177" s="31">
        <v>2.614092200346712</v>
      </c>
      <c r="C177" s="31">
        <v>-0.31409220034671215</v>
      </c>
      <c r="D177" s="31">
        <v>-0.31247873203624354</v>
      </c>
      <c r="E177" s="2">
        <f t="shared" si="2"/>
        <v>9.8653910318639168E-2</v>
      </c>
      <c r="F177" s="31">
        <v>59.221311475409841</v>
      </c>
      <c r="G177" s="31">
        <v>3</v>
      </c>
    </row>
    <row r="178" spans="1:7" x14ac:dyDescent="0.3">
      <c r="A178" s="31">
        <v>146</v>
      </c>
      <c r="B178" s="31">
        <v>1.8506371919576983</v>
      </c>
      <c r="C178" s="31">
        <v>-0.35063719195769827</v>
      </c>
      <c r="D178" s="31">
        <v>-0.34883599473894866</v>
      </c>
      <c r="E178" s="2">
        <f t="shared" si="2"/>
        <v>0.12294644038397974</v>
      </c>
      <c r="F178" s="31">
        <v>59.631147540983605</v>
      </c>
      <c r="G178" s="31">
        <v>3</v>
      </c>
    </row>
    <row r="179" spans="1:7" x14ac:dyDescent="0.3">
      <c r="A179" s="31">
        <v>147</v>
      </c>
      <c r="B179" s="31">
        <v>2.9989004863353355</v>
      </c>
      <c r="C179" s="31">
        <v>-1.6389004863353354</v>
      </c>
      <c r="D179" s="31">
        <v>-1.6304815762325224</v>
      </c>
      <c r="E179" s="2">
        <f t="shared" si="2"/>
        <v>2.6859948041101989</v>
      </c>
      <c r="F179" s="31">
        <v>60.040983606557376</v>
      </c>
      <c r="G179" s="31">
        <v>3.02</v>
      </c>
    </row>
    <row r="180" spans="1:7" x14ac:dyDescent="0.3">
      <c r="A180" s="31">
        <v>148</v>
      </c>
      <c r="B180" s="31">
        <v>2.1832314530380605</v>
      </c>
      <c r="C180" s="31">
        <v>-0.55323145303806065</v>
      </c>
      <c r="D180" s="31">
        <v>-0.55038954414364649</v>
      </c>
      <c r="E180" s="2">
        <f t="shared" si="2"/>
        <v>0.30606504063060391</v>
      </c>
      <c r="F180" s="31">
        <v>60.450819672131146</v>
      </c>
      <c r="G180" s="31">
        <v>3.06</v>
      </c>
    </row>
    <row r="181" spans="1:7" x14ac:dyDescent="0.3">
      <c r="A181" s="31">
        <v>149</v>
      </c>
      <c r="B181" s="31">
        <v>1.9533126701914298</v>
      </c>
      <c r="C181" s="31">
        <v>-0.22331267019142986</v>
      </c>
      <c r="D181" s="31">
        <v>-0.22216552958659383</v>
      </c>
      <c r="E181" s="2">
        <f t="shared" si="2"/>
        <v>4.9868548668026327E-2</v>
      </c>
      <c r="F181" s="31">
        <v>60.860655737704917</v>
      </c>
      <c r="G181" s="31">
        <v>3.07</v>
      </c>
    </row>
    <row r="182" spans="1:7" x14ac:dyDescent="0.3">
      <c r="A182" s="31">
        <v>150</v>
      </c>
      <c r="B182" s="31">
        <v>1.7388271665969914</v>
      </c>
      <c r="C182" s="31">
        <v>0.26117283340300856</v>
      </c>
      <c r="D182" s="31">
        <v>0.25983120795103648</v>
      </c>
      <c r="E182" s="2">
        <f t="shared" si="2"/>
        <v>6.8211248907755664E-2</v>
      </c>
      <c r="F182" s="31">
        <v>61.270491803278688</v>
      </c>
      <c r="G182" s="31">
        <v>3.08</v>
      </c>
    </row>
    <row r="183" spans="1:7" x14ac:dyDescent="0.3">
      <c r="A183" s="31">
        <v>151</v>
      </c>
      <c r="B183" s="31">
        <v>2.427311862633863</v>
      </c>
      <c r="C183" s="31">
        <v>7.2688137366136996E-2</v>
      </c>
      <c r="D183" s="31">
        <v>7.2314743801897605E-2</v>
      </c>
      <c r="E183" s="2">
        <f t="shared" si="2"/>
        <v>5.2835653137584017E-3</v>
      </c>
      <c r="F183" s="31">
        <v>61.680327868852459</v>
      </c>
      <c r="G183" s="31">
        <v>3.09</v>
      </c>
    </row>
    <row r="184" spans="1:7" x14ac:dyDescent="0.3">
      <c r="A184" s="31">
        <v>152</v>
      </c>
      <c r="B184" s="31">
        <v>2.338494077004448</v>
      </c>
      <c r="C184" s="31">
        <v>-0.338494077004448</v>
      </c>
      <c r="D184" s="31">
        <v>-0.33675525806553408</v>
      </c>
      <c r="E184" s="2">
        <f t="shared" si="2"/>
        <v>0.11457824016709317</v>
      </c>
      <c r="F184" s="31">
        <v>62.090163934426229</v>
      </c>
      <c r="G184" s="31">
        <v>3.11</v>
      </c>
    </row>
    <row r="185" spans="1:7" x14ac:dyDescent="0.3">
      <c r="A185" s="31">
        <v>153</v>
      </c>
      <c r="B185" s="31">
        <v>2.9047174144914516</v>
      </c>
      <c r="C185" s="31">
        <v>-0.16471741449145139</v>
      </c>
      <c r="D185" s="31">
        <v>-0.16387127336419349</v>
      </c>
      <c r="E185" s="2">
        <f t="shared" si="2"/>
        <v>2.71318266367486E-2</v>
      </c>
      <c r="F185" s="31">
        <v>62.5</v>
      </c>
      <c r="G185" s="31">
        <v>3.12</v>
      </c>
    </row>
    <row r="186" spans="1:7" x14ac:dyDescent="0.3">
      <c r="A186" s="31">
        <v>154</v>
      </c>
      <c r="B186" s="31">
        <v>3.7695196909028708</v>
      </c>
      <c r="C186" s="31">
        <v>-1.7695196909028708</v>
      </c>
      <c r="D186" s="31">
        <v>-1.7604297996452387</v>
      </c>
      <c r="E186" s="2">
        <f t="shared" si="2"/>
        <v>3.1311999364929912</v>
      </c>
      <c r="F186" s="31">
        <v>62.909836065573771</v>
      </c>
      <c r="G186" s="31">
        <v>3.14</v>
      </c>
    </row>
    <row r="187" spans="1:7" x14ac:dyDescent="0.3">
      <c r="A187" s="31">
        <v>155</v>
      </c>
      <c r="B187" s="31">
        <v>3.3178718022766964</v>
      </c>
      <c r="C187" s="31">
        <v>-1.3178718022766964</v>
      </c>
      <c r="D187" s="31">
        <v>-1.3111019926861163</v>
      </c>
      <c r="E187" s="2">
        <f t="shared" si="2"/>
        <v>1.7367860872360281</v>
      </c>
      <c r="F187" s="31">
        <v>63.319672131147541</v>
      </c>
      <c r="G187" s="31">
        <v>3.15</v>
      </c>
    </row>
    <row r="188" spans="1:7" x14ac:dyDescent="0.3">
      <c r="A188" s="31">
        <v>156</v>
      </c>
      <c r="B188" s="31">
        <v>4.4787337657268642</v>
      </c>
      <c r="C188" s="31">
        <v>0.66126623427313547</v>
      </c>
      <c r="D188" s="31">
        <v>0.65786935872956931</v>
      </c>
      <c r="E188" s="2">
        <f t="shared" si="2"/>
        <v>0.43727303258977329</v>
      </c>
      <c r="F188" s="31">
        <v>63.729508196721312</v>
      </c>
      <c r="G188" s="31">
        <v>3.16</v>
      </c>
    </row>
    <row r="189" spans="1:7" x14ac:dyDescent="0.3">
      <c r="A189" s="31">
        <v>157</v>
      </c>
      <c r="B189" s="31">
        <v>6.3532867778639135</v>
      </c>
      <c r="C189" s="31">
        <v>-1.3532867778639135</v>
      </c>
      <c r="D189" s="31">
        <v>-1.3463350441734578</v>
      </c>
      <c r="E189" s="2">
        <f t="shared" si="2"/>
        <v>1.8313851031412931</v>
      </c>
      <c r="F189" s="31">
        <v>64.139344262295083</v>
      </c>
      <c r="G189" s="31">
        <v>3.18</v>
      </c>
    </row>
    <row r="190" spans="1:7" x14ac:dyDescent="0.3">
      <c r="A190" s="31">
        <v>158</v>
      </c>
      <c r="B190" s="31">
        <v>3.844479783927969</v>
      </c>
      <c r="C190" s="31">
        <v>-9.4479783927968963E-2</v>
      </c>
      <c r="D190" s="31">
        <v>-9.399444829346601E-2</v>
      </c>
      <c r="E190" s="2">
        <f t="shared" si="2"/>
        <v>8.926429571075702E-3</v>
      </c>
      <c r="F190" s="31">
        <v>64.549180327868854</v>
      </c>
      <c r="G190" s="31">
        <v>3.18</v>
      </c>
    </row>
    <row r="191" spans="1:7" x14ac:dyDescent="0.3">
      <c r="A191" s="31">
        <v>159</v>
      </c>
      <c r="B191" s="31">
        <v>2.3955016388916861</v>
      </c>
      <c r="C191" s="31">
        <v>0.21449836110831377</v>
      </c>
      <c r="D191" s="31">
        <v>0.21339649895473692</v>
      </c>
      <c r="E191" s="2">
        <f t="shared" si="2"/>
        <v>4.6009546918152573E-2</v>
      </c>
      <c r="F191" s="31">
        <v>64.959016393442624</v>
      </c>
      <c r="G191" s="31">
        <v>3.21</v>
      </c>
    </row>
    <row r="192" spans="1:7" x14ac:dyDescent="0.3">
      <c r="A192" s="31">
        <v>160</v>
      </c>
      <c r="B192" s="31">
        <v>3.007954422633631</v>
      </c>
      <c r="C192" s="31">
        <v>-1.007954422633631</v>
      </c>
      <c r="D192" s="31">
        <v>-1.0027766356095633</v>
      </c>
      <c r="E192" s="2">
        <f t="shared" si="2"/>
        <v>1.0159721181066965</v>
      </c>
      <c r="F192" s="31">
        <v>65.368852459016395</v>
      </c>
      <c r="G192" s="31">
        <v>3.23</v>
      </c>
    </row>
    <row r="193" spans="1:7" x14ac:dyDescent="0.3">
      <c r="A193" s="31">
        <v>161</v>
      </c>
      <c r="B193" s="31">
        <v>3.4813343226372155</v>
      </c>
      <c r="C193" s="31">
        <v>1.8665677362784461E-2</v>
      </c>
      <c r="D193" s="31">
        <v>1.8569793164179591E-2</v>
      </c>
      <c r="E193" s="2">
        <f t="shared" si="2"/>
        <v>3.4840751141156426E-4</v>
      </c>
      <c r="F193" s="31">
        <v>65.778688524590166</v>
      </c>
      <c r="G193" s="31">
        <v>3.23</v>
      </c>
    </row>
    <row r="194" spans="1:7" x14ac:dyDescent="0.3">
      <c r="A194" s="31">
        <v>162</v>
      </c>
      <c r="B194" s="31">
        <v>2.2940851841897407</v>
      </c>
      <c r="C194" s="31">
        <v>0.20591481581025928</v>
      </c>
      <c r="D194" s="31">
        <v>0.20485704669151295</v>
      </c>
      <c r="E194" s="2">
        <f t="shared" si="2"/>
        <v>4.2400911370173003E-2</v>
      </c>
      <c r="F194" s="31">
        <v>66.188524590163922</v>
      </c>
      <c r="G194" s="31">
        <v>3.25</v>
      </c>
    </row>
    <row r="195" spans="1:7" x14ac:dyDescent="0.3">
      <c r="A195" s="31">
        <v>163</v>
      </c>
      <c r="B195" s="31">
        <v>2.8379469985334405</v>
      </c>
      <c r="C195" s="31">
        <v>-0.83794699853344046</v>
      </c>
      <c r="D195" s="31">
        <v>-0.83364252702318453</v>
      </c>
      <c r="E195" s="2">
        <f t="shared" si="2"/>
        <v>0.70215517235120162</v>
      </c>
      <c r="F195" s="31">
        <v>66.598360655737693</v>
      </c>
      <c r="G195" s="31">
        <v>3.25</v>
      </c>
    </row>
    <row r="196" spans="1:7" x14ac:dyDescent="0.3">
      <c r="A196" s="31">
        <v>164</v>
      </c>
      <c r="B196" s="31">
        <v>2.4027452410767909</v>
      </c>
      <c r="C196" s="31">
        <v>-0.40274524107679088</v>
      </c>
      <c r="D196" s="31">
        <v>-0.40067636867896583</v>
      </c>
      <c r="E196" s="2">
        <f t="shared" si="2"/>
        <v>0.1622037292100024</v>
      </c>
      <c r="F196" s="31">
        <v>67.008196721311464</v>
      </c>
      <c r="G196" s="31">
        <v>3.27</v>
      </c>
    </row>
    <row r="197" spans="1:7" x14ac:dyDescent="0.3">
      <c r="A197" s="31">
        <v>165</v>
      </c>
      <c r="B197" s="31">
        <v>2.6983797834021583</v>
      </c>
      <c r="C197" s="31">
        <v>0.30162021659784166</v>
      </c>
      <c r="D197" s="31">
        <v>0.30007081594179191</v>
      </c>
      <c r="E197" s="2">
        <f t="shared" si="2"/>
        <v>9.097475506052892E-2</v>
      </c>
      <c r="F197" s="31">
        <v>67.418032786885234</v>
      </c>
      <c r="G197" s="31">
        <v>3.31</v>
      </c>
    </row>
    <row r="198" spans="1:7" x14ac:dyDescent="0.3">
      <c r="A198" s="31">
        <v>166</v>
      </c>
      <c r="B198" s="31">
        <v>3.5906930779696991</v>
      </c>
      <c r="C198" s="31">
        <v>-0.11069307796969907</v>
      </c>
      <c r="D198" s="31">
        <v>-0.11012445584761137</v>
      </c>
      <c r="E198" s="2">
        <f t="shared" si="2"/>
        <v>1.2252957510405877E-2</v>
      </c>
      <c r="F198" s="31">
        <v>67.827868852459005</v>
      </c>
      <c r="G198" s="31">
        <v>3.35</v>
      </c>
    </row>
    <row r="199" spans="1:7" x14ac:dyDescent="0.3">
      <c r="A199" s="31">
        <v>167</v>
      </c>
      <c r="B199" s="31">
        <v>3.0594299326985297</v>
      </c>
      <c r="C199" s="31">
        <v>-0.81942993269852948</v>
      </c>
      <c r="D199" s="31">
        <v>-0.81522058198049485</v>
      </c>
      <c r="E199" s="2">
        <f t="shared" si="2"/>
        <v>0.67146541460231657</v>
      </c>
      <c r="F199" s="31">
        <v>68.237704918032776</v>
      </c>
      <c r="G199" s="31">
        <v>3.39</v>
      </c>
    </row>
    <row r="200" spans="1:7" x14ac:dyDescent="0.3">
      <c r="A200" s="31">
        <v>168</v>
      </c>
      <c r="B200" s="31">
        <v>4.4460466537822443</v>
      </c>
      <c r="C200" s="31">
        <v>5.3953346217755715E-2</v>
      </c>
      <c r="D200" s="31">
        <v>5.36761918845058E-2</v>
      </c>
      <c r="E200" s="2">
        <f t="shared" si="2"/>
        <v>2.9109635680930148E-3</v>
      </c>
      <c r="F200" s="31">
        <v>68.647540983606547</v>
      </c>
      <c r="G200" s="31">
        <v>3.4</v>
      </c>
    </row>
    <row r="201" spans="1:7" x14ac:dyDescent="0.3">
      <c r="A201" s="31">
        <v>169</v>
      </c>
      <c r="B201" s="31">
        <v>1.9485519853501378</v>
      </c>
      <c r="C201" s="31">
        <v>-0.33855198535013775</v>
      </c>
      <c r="D201" s="31">
        <v>-0.33681286894035201</v>
      </c>
      <c r="E201" s="2">
        <f t="shared" si="2"/>
        <v>0.11461744678451989</v>
      </c>
      <c r="F201" s="31">
        <v>69.057377049180317</v>
      </c>
      <c r="G201" s="31">
        <v>3.41</v>
      </c>
    </row>
    <row r="202" spans="1:7" x14ac:dyDescent="0.3">
      <c r="A202" s="31">
        <v>170</v>
      </c>
      <c r="B202" s="31">
        <v>1.9523314655896875</v>
      </c>
      <c r="C202" s="31">
        <v>4.7668534410312491E-2</v>
      </c>
      <c r="D202" s="31">
        <v>4.7423664688642793E-2</v>
      </c>
      <c r="E202" s="2">
        <f t="shared" si="2"/>
        <v>2.2722891728271461E-3</v>
      </c>
      <c r="F202" s="31">
        <v>69.467213114754088</v>
      </c>
      <c r="G202" s="31">
        <v>3.48</v>
      </c>
    </row>
    <row r="203" spans="1:7" x14ac:dyDescent="0.3">
      <c r="A203" s="31">
        <v>171</v>
      </c>
      <c r="B203" s="31">
        <v>5.8923704286405787</v>
      </c>
      <c r="C203" s="31">
        <v>4.1076295713594213</v>
      </c>
      <c r="D203" s="31">
        <v>4.086528983260715</v>
      </c>
      <c r="E203" s="2">
        <f t="shared" si="2"/>
        <v>16.872620695506384</v>
      </c>
      <c r="F203" s="31">
        <v>69.877049180327859</v>
      </c>
      <c r="G203" s="31">
        <v>3.48</v>
      </c>
    </row>
    <row r="204" spans="1:7" x14ac:dyDescent="0.3">
      <c r="A204" s="31">
        <v>172</v>
      </c>
      <c r="B204" s="31">
        <v>2.4093332162811913</v>
      </c>
      <c r="C204" s="31">
        <v>0.75066678371880879</v>
      </c>
      <c r="D204" s="31">
        <v>0.74681066419111997</v>
      </c>
      <c r="E204" s="2">
        <f t="shared" si="2"/>
        <v>0.56350062017874081</v>
      </c>
      <c r="F204" s="31">
        <v>70.28688524590163</v>
      </c>
      <c r="G204" s="31">
        <v>3.48</v>
      </c>
    </row>
    <row r="205" spans="1:7" x14ac:dyDescent="0.3">
      <c r="A205" s="31">
        <v>173</v>
      </c>
      <c r="B205" s="31">
        <v>1.6965021616275267</v>
      </c>
      <c r="C205" s="31">
        <v>3.4534978383724737</v>
      </c>
      <c r="D205" s="31">
        <v>3.4357574764139942</v>
      </c>
      <c r="E205" s="2">
        <f t="shared" si="2"/>
        <v>11.926647319643349</v>
      </c>
      <c r="F205" s="31">
        <v>70.6967213114754</v>
      </c>
      <c r="G205" s="31">
        <v>3.5</v>
      </c>
    </row>
    <row r="206" spans="1:7" x14ac:dyDescent="0.3">
      <c r="A206" s="31">
        <v>174</v>
      </c>
      <c r="B206" s="31">
        <v>4.0208825089505149</v>
      </c>
      <c r="C206" s="31">
        <v>-0.84088250895051475</v>
      </c>
      <c r="D206" s="31">
        <v>-0.83656295794122082</v>
      </c>
      <c r="E206" s="2">
        <f t="shared" si="2"/>
        <v>0.7070833938589125</v>
      </c>
      <c r="F206" s="31">
        <v>71.106557377049171</v>
      </c>
      <c r="G206" s="31">
        <v>3.5</v>
      </c>
    </row>
    <row r="207" spans="1:7" x14ac:dyDescent="0.3">
      <c r="A207" s="31">
        <v>175</v>
      </c>
      <c r="B207" s="31">
        <v>2.6007428089397622</v>
      </c>
      <c r="C207" s="31">
        <v>1.3992571910602378</v>
      </c>
      <c r="D207" s="31">
        <v>1.3920693107706958</v>
      </c>
      <c r="E207" s="2">
        <f t="shared" si="2"/>
        <v>1.9579206867337868</v>
      </c>
      <c r="F207" s="31">
        <v>71.516393442622942</v>
      </c>
      <c r="G207" s="31">
        <v>3.5</v>
      </c>
    </row>
    <row r="208" spans="1:7" x14ac:dyDescent="0.3">
      <c r="A208" s="31">
        <v>176</v>
      </c>
      <c r="B208" s="31">
        <v>4.1200938652386911</v>
      </c>
      <c r="C208" s="31">
        <v>-1.0100938652386913</v>
      </c>
      <c r="D208" s="31">
        <v>-1.0049050880568244</v>
      </c>
      <c r="E208" s="2">
        <f t="shared" si="2"/>
        <v>1.0202896165928395</v>
      </c>
      <c r="F208" s="31">
        <v>71.926229508196712</v>
      </c>
      <c r="G208" s="31">
        <v>3.5</v>
      </c>
    </row>
    <row r="209" spans="1:7" x14ac:dyDescent="0.3">
      <c r="A209" s="31">
        <v>177</v>
      </c>
      <c r="B209" s="31">
        <v>2.7018439053477135</v>
      </c>
      <c r="C209" s="31">
        <v>-0.70184390534771346</v>
      </c>
      <c r="D209" s="31">
        <v>-0.69823858532090577</v>
      </c>
      <c r="E209" s="2">
        <f t="shared" si="2"/>
        <v>0.49258486747373015</v>
      </c>
      <c r="F209" s="31">
        <v>72.336065573770483</v>
      </c>
      <c r="G209" s="31">
        <v>3.5</v>
      </c>
    </row>
    <row r="210" spans="1:7" x14ac:dyDescent="0.3">
      <c r="A210" s="31">
        <v>178</v>
      </c>
      <c r="B210" s="31">
        <v>2.3796432149261122</v>
      </c>
      <c r="C210" s="31">
        <v>-0.37964321492611219</v>
      </c>
      <c r="D210" s="31">
        <v>-0.37769301592119725</v>
      </c>
      <c r="E210" s="2">
        <f t="shared" si="2"/>
        <v>0.14412897063943422</v>
      </c>
      <c r="F210" s="31">
        <v>72.745901639344254</v>
      </c>
      <c r="G210" s="31">
        <v>3.5</v>
      </c>
    </row>
    <row r="211" spans="1:7" x14ac:dyDescent="0.3">
      <c r="A211" s="31">
        <v>179</v>
      </c>
      <c r="B211" s="31">
        <v>1.9509875660312299</v>
      </c>
      <c r="C211" s="31">
        <v>2.0490124339687701</v>
      </c>
      <c r="D211" s="31">
        <v>2.0384868092435604</v>
      </c>
      <c r="E211" s="2">
        <f t="shared" si="2"/>
        <v>4.1984519545586236</v>
      </c>
      <c r="F211" s="31">
        <v>73.155737704918025</v>
      </c>
      <c r="G211" s="31">
        <v>3.5</v>
      </c>
    </row>
    <row r="212" spans="1:7" x14ac:dyDescent="0.3">
      <c r="A212" s="31">
        <v>180</v>
      </c>
      <c r="B212" s="31">
        <v>4.2835563855992103</v>
      </c>
      <c r="C212" s="31">
        <v>-0.73355638559921044</v>
      </c>
      <c r="D212" s="31">
        <v>-0.72978816091614052</v>
      </c>
      <c r="E212" s="2">
        <f t="shared" si="2"/>
        <v>0.5381049708533775</v>
      </c>
      <c r="F212" s="31">
        <v>73.565573770491795</v>
      </c>
      <c r="G212" s="31">
        <v>3.5</v>
      </c>
    </row>
    <row r="213" spans="1:7" x14ac:dyDescent="0.3">
      <c r="A213" s="31">
        <v>181</v>
      </c>
      <c r="B213" s="31">
        <v>4.6374301312260036</v>
      </c>
      <c r="C213" s="31">
        <v>-0.9574301312260034</v>
      </c>
      <c r="D213" s="31">
        <v>-0.95251188373524831</v>
      </c>
      <c r="E213" s="2">
        <f t="shared" si="2"/>
        <v>0.91667245617944204</v>
      </c>
      <c r="F213" s="31">
        <v>73.975409836065566</v>
      </c>
      <c r="G213" s="31">
        <v>3.5</v>
      </c>
    </row>
    <row r="214" spans="1:7" x14ac:dyDescent="0.3">
      <c r="A214" s="31">
        <v>182</v>
      </c>
      <c r="B214" s="31">
        <v>3.2158532179264556</v>
      </c>
      <c r="C214" s="31">
        <v>2.4341467820735447</v>
      </c>
      <c r="D214" s="31">
        <v>2.421642750800022</v>
      </c>
      <c r="E214" s="2">
        <f t="shared" si="2"/>
        <v>5.9250705566789925</v>
      </c>
      <c r="F214" s="31">
        <v>74.385245901639337</v>
      </c>
      <c r="G214" s="31">
        <v>3.51</v>
      </c>
    </row>
    <row r="215" spans="1:7" x14ac:dyDescent="0.3">
      <c r="A215" s="31">
        <v>183</v>
      </c>
      <c r="B215" s="31">
        <v>5.4724490925520053</v>
      </c>
      <c r="C215" s="31">
        <v>-1.9724490925520053</v>
      </c>
      <c r="D215" s="31">
        <v>-1.9623167680264926</v>
      </c>
      <c r="E215" s="2">
        <f t="shared" si="2"/>
        <v>3.8905554227092289</v>
      </c>
      <c r="F215" s="31">
        <v>74.795081967213108</v>
      </c>
      <c r="G215" s="31">
        <v>3.55</v>
      </c>
    </row>
    <row r="216" spans="1:7" x14ac:dyDescent="0.3">
      <c r="A216" s="31">
        <v>184</v>
      </c>
      <c r="B216" s="31">
        <v>3.5527193024752761</v>
      </c>
      <c r="C216" s="31">
        <v>2.9472806975247239</v>
      </c>
      <c r="D216" s="31">
        <v>2.9321407354299542</v>
      </c>
      <c r="E216" s="2">
        <f t="shared" si="2"/>
        <v>8.6864635100018237</v>
      </c>
      <c r="F216" s="31">
        <v>75.204918032786878</v>
      </c>
      <c r="G216" s="31">
        <v>3.6</v>
      </c>
    </row>
    <row r="217" spans="1:7" x14ac:dyDescent="0.3">
      <c r="A217" s="31">
        <v>185</v>
      </c>
      <c r="B217" s="31">
        <v>4.8429194610525466</v>
      </c>
      <c r="C217" s="31">
        <v>-1.8429194610525466</v>
      </c>
      <c r="D217" s="31">
        <v>-1.8334525206259078</v>
      </c>
      <c r="E217" s="2">
        <f t="shared" si="2"/>
        <v>3.3963521399262087</v>
      </c>
      <c r="F217" s="31">
        <v>75.614754098360649</v>
      </c>
      <c r="G217" s="31">
        <v>3.61</v>
      </c>
    </row>
    <row r="218" spans="1:7" x14ac:dyDescent="0.3">
      <c r="A218" s="31">
        <v>186</v>
      </c>
      <c r="B218" s="31">
        <v>3.5807918505398462</v>
      </c>
      <c r="C218" s="31">
        <v>1.4192081494601538</v>
      </c>
      <c r="D218" s="31">
        <v>1.4119177825787568</v>
      </c>
      <c r="E218" s="2">
        <f t="shared" si="2"/>
        <v>2.0141517714941144</v>
      </c>
      <c r="F218" s="31">
        <v>76.02459016393442</v>
      </c>
      <c r="G218" s="31">
        <v>3.68</v>
      </c>
    </row>
    <row r="219" spans="1:7" x14ac:dyDescent="0.3">
      <c r="A219" s="31">
        <v>187</v>
      </c>
      <c r="B219" s="31">
        <v>3.1946827364574935</v>
      </c>
      <c r="C219" s="31">
        <v>0.30531726354250655</v>
      </c>
      <c r="D219" s="31">
        <v>0.30374887143082391</v>
      </c>
      <c r="E219" s="2">
        <f t="shared" si="2"/>
        <v>9.3218631417084391E-2</v>
      </c>
      <c r="F219" s="31">
        <v>76.43442622950819</v>
      </c>
      <c r="G219" s="31">
        <v>3.71</v>
      </c>
    </row>
    <row r="220" spans="1:7" x14ac:dyDescent="0.3">
      <c r="A220" s="31">
        <v>188</v>
      </c>
      <c r="B220" s="31">
        <v>4.4175215788866957</v>
      </c>
      <c r="C220" s="31">
        <v>-2.4175215788866957</v>
      </c>
      <c r="D220" s="31">
        <v>-2.4051029500474503</v>
      </c>
      <c r="E220" s="2">
        <f t="shared" si="2"/>
        <v>5.844410584382822</v>
      </c>
      <c r="F220" s="31">
        <v>76.844262295081961</v>
      </c>
      <c r="G220" s="31">
        <v>3.75</v>
      </c>
    </row>
    <row r="221" spans="1:7" x14ac:dyDescent="0.3">
      <c r="A221" s="31">
        <v>189</v>
      </c>
      <c r="B221" s="31">
        <v>2.9348434699884605</v>
      </c>
      <c r="C221" s="31">
        <v>0.56515653001153954</v>
      </c>
      <c r="D221" s="31">
        <v>0.56225336288220151</v>
      </c>
      <c r="E221" s="2">
        <f t="shared" si="2"/>
        <v>0.31940190341468416</v>
      </c>
      <c r="F221" s="31">
        <v>77.254098360655732</v>
      </c>
      <c r="G221" s="31">
        <v>3.76</v>
      </c>
    </row>
    <row r="222" spans="1:7" x14ac:dyDescent="0.3">
      <c r="A222" s="31">
        <v>190</v>
      </c>
      <c r="B222" s="31">
        <v>3.3701132093025552</v>
      </c>
      <c r="C222" s="31">
        <v>0.6298867906974448</v>
      </c>
      <c r="D222" s="31">
        <v>0.62665110902546672</v>
      </c>
      <c r="E222" s="2">
        <f t="shared" si="2"/>
        <v>0.39675736909512666</v>
      </c>
      <c r="F222" s="31">
        <v>77.663934426229503</v>
      </c>
      <c r="G222" s="31">
        <v>3.76</v>
      </c>
    </row>
    <row r="223" spans="1:7" x14ac:dyDescent="0.3">
      <c r="A223" s="31">
        <v>191</v>
      </c>
      <c r="B223" s="31">
        <v>2.4939724921724866</v>
      </c>
      <c r="C223" s="31">
        <v>-0.99397249217248662</v>
      </c>
      <c r="D223" s="31">
        <v>-0.98886652928697871</v>
      </c>
      <c r="E223" s="2">
        <f t="shared" si="2"/>
        <v>0.98798131519558396</v>
      </c>
      <c r="F223" s="31">
        <v>78.073770491803273</v>
      </c>
      <c r="G223" s="31">
        <v>3.92</v>
      </c>
    </row>
    <row r="224" spans="1:7" x14ac:dyDescent="0.3">
      <c r="A224" s="31">
        <v>192</v>
      </c>
      <c r="B224" s="31">
        <v>2.8470499604255171</v>
      </c>
      <c r="C224" s="31">
        <v>1.3429500395744833</v>
      </c>
      <c r="D224" s="31">
        <v>1.3360514049410726</v>
      </c>
      <c r="E224" s="2">
        <f t="shared" si="2"/>
        <v>1.8035148087931063</v>
      </c>
      <c r="F224" s="31">
        <v>78.483606557377044</v>
      </c>
      <c r="G224" s="31">
        <v>4</v>
      </c>
    </row>
    <row r="225" spans="1:7" x14ac:dyDescent="0.3">
      <c r="A225" s="31">
        <v>193</v>
      </c>
      <c r="B225" s="31">
        <v>3.630031881778172</v>
      </c>
      <c r="C225" s="31">
        <v>-1.070031881778172</v>
      </c>
      <c r="D225" s="31">
        <v>-1.0645352074560002</v>
      </c>
      <c r="E225" s="2">
        <f t="shared" si="2"/>
        <v>1.1449682280217359</v>
      </c>
      <c r="F225" s="31">
        <v>78.893442622950815</v>
      </c>
      <c r="G225" s="31">
        <v>4</v>
      </c>
    </row>
    <row r="226" spans="1:7" x14ac:dyDescent="0.3">
      <c r="A226" s="31">
        <v>194</v>
      </c>
      <c r="B226" s="31">
        <v>2.4054802841641099</v>
      </c>
      <c r="C226" s="31">
        <v>-0.38548028416410984</v>
      </c>
      <c r="D226" s="31">
        <v>-0.38350010056794709</v>
      </c>
      <c r="E226" s="2">
        <f t="shared" ref="E226:E276" si="3">+(C226)^2</f>
        <v>0.14859504947924287</v>
      </c>
      <c r="F226" s="31">
        <v>79.303278688524586</v>
      </c>
      <c r="G226" s="31">
        <v>4</v>
      </c>
    </row>
    <row r="227" spans="1:7" x14ac:dyDescent="0.3">
      <c r="A227" s="31">
        <v>195</v>
      </c>
      <c r="B227" s="31">
        <v>2.5094159907517231</v>
      </c>
      <c r="C227" s="31">
        <v>1.4905840092482769</v>
      </c>
      <c r="D227" s="31">
        <v>1.4829269898751165</v>
      </c>
      <c r="E227" s="2">
        <f t="shared" si="3"/>
        <v>2.2218406886266675</v>
      </c>
      <c r="F227" s="31">
        <v>79.713114754098356</v>
      </c>
      <c r="G227" s="31">
        <v>4</v>
      </c>
    </row>
    <row r="228" spans="1:7" x14ac:dyDescent="0.3">
      <c r="A228" s="31">
        <v>196</v>
      </c>
      <c r="B228" s="31">
        <v>1.7435515168964284</v>
      </c>
      <c r="C228" s="31">
        <v>-0.30355151689642845</v>
      </c>
      <c r="D228" s="31">
        <v>-0.30199219529415233</v>
      </c>
      <c r="E228" s="2">
        <f t="shared" si="3"/>
        <v>9.2143523410122691E-2</v>
      </c>
      <c r="F228" s="31">
        <v>80.122950819672127</v>
      </c>
      <c r="G228" s="31">
        <v>4</v>
      </c>
    </row>
    <row r="229" spans="1:7" x14ac:dyDescent="0.3">
      <c r="A229" s="31">
        <v>197</v>
      </c>
      <c r="B229" s="31">
        <v>1.9198170733819899</v>
      </c>
      <c r="C229" s="31">
        <v>8.0182926618010075E-2</v>
      </c>
      <c r="D229" s="31">
        <v>7.9771032877904519E-2</v>
      </c>
      <c r="E229" s="2">
        <f t="shared" si="3"/>
        <v>6.4293017210291887E-3</v>
      </c>
      <c r="F229" s="31">
        <v>80.532786885245898</v>
      </c>
      <c r="G229" s="31">
        <v>4</v>
      </c>
    </row>
    <row r="230" spans="1:7" x14ac:dyDescent="0.3">
      <c r="A230" s="31">
        <v>198</v>
      </c>
      <c r="B230" s="31">
        <v>5.4005812054701634</v>
      </c>
      <c r="C230" s="31">
        <v>-0.4005812054701634</v>
      </c>
      <c r="D230" s="31">
        <v>-0.39852344956256053</v>
      </c>
      <c r="E230" s="2">
        <f t="shared" si="3"/>
        <v>0.16046530217592928</v>
      </c>
      <c r="F230" s="31">
        <v>80.942622950819668</v>
      </c>
      <c r="G230" s="31">
        <v>4</v>
      </c>
    </row>
    <row r="231" spans="1:7" x14ac:dyDescent="0.3">
      <c r="A231" s="31">
        <v>199</v>
      </c>
      <c r="B231" s="31">
        <v>2.2035934496422023</v>
      </c>
      <c r="C231" s="31">
        <v>-0.20359344964220227</v>
      </c>
      <c r="D231" s="31">
        <v>-0.20254760520908971</v>
      </c>
      <c r="E231" s="2">
        <f t="shared" si="3"/>
        <v>4.1450292737211951E-2</v>
      </c>
      <c r="F231" s="31">
        <v>81.352459016393439</v>
      </c>
      <c r="G231" s="31">
        <v>4</v>
      </c>
    </row>
    <row r="232" spans="1:7" x14ac:dyDescent="0.3">
      <c r="A232" s="31">
        <v>200</v>
      </c>
      <c r="B232" s="31">
        <v>2.2193408823662937</v>
      </c>
      <c r="C232" s="31">
        <v>-0.21934088236629368</v>
      </c>
      <c r="D232" s="31">
        <v>-0.21821414454059285</v>
      </c>
      <c r="E232" s="2">
        <f t="shared" si="3"/>
        <v>4.8110422677224284E-2</v>
      </c>
      <c r="F232" s="31">
        <v>81.76229508196721</v>
      </c>
      <c r="G232" s="31">
        <v>4</v>
      </c>
    </row>
    <row r="233" spans="1:7" x14ac:dyDescent="0.3">
      <c r="A233" s="31">
        <v>201</v>
      </c>
      <c r="B233" s="31">
        <v>2.8866653162612481</v>
      </c>
      <c r="C233" s="31">
        <v>1.1133346837387519</v>
      </c>
      <c r="D233" s="31">
        <v>1.10761556613833</v>
      </c>
      <c r="E233" s="2">
        <f t="shared" si="3"/>
        <v>1.2395141180156666</v>
      </c>
      <c r="F233" s="31">
        <v>82.172131147540981</v>
      </c>
      <c r="G233" s="31">
        <v>4</v>
      </c>
    </row>
    <row r="234" spans="1:7" x14ac:dyDescent="0.3">
      <c r="A234" s="31">
        <v>202</v>
      </c>
      <c r="B234" s="31">
        <v>2.1790268280851297</v>
      </c>
      <c r="C234" s="31">
        <v>-0.16902682808512992</v>
      </c>
      <c r="D234" s="31">
        <v>-0.16815854982023401</v>
      </c>
      <c r="E234" s="2">
        <f t="shared" si="3"/>
        <v>2.8570068612520066E-2</v>
      </c>
      <c r="F234" s="31">
        <v>82.581967213114751</v>
      </c>
      <c r="G234" s="31">
        <v>4</v>
      </c>
    </row>
    <row r="235" spans="1:7" x14ac:dyDescent="0.3">
      <c r="A235" s="31">
        <v>203</v>
      </c>
      <c r="B235" s="31">
        <v>2.2035934496422023</v>
      </c>
      <c r="C235" s="31">
        <v>-0.20359344964220227</v>
      </c>
      <c r="D235" s="31">
        <v>-0.20254760520908971</v>
      </c>
      <c r="E235" s="2">
        <f t="shared" si="3"/>
        <v>4.1450292737211951E-2</v>
      </c>
      <c r="F235" s="31">
        <v>82.991803278688522</v>
      </c>
      <c r="G235" s="31">
        <v>4</v>
      </c>
    </row>
    <row r="236" spans="1:7" x14ac:dyDescent="0.3">
      <c r="A236" s="31">
        <v>204</v>
      </c>
      <c r="B236" s="31">
        <v>2.5248492700039158</v>
      </c>
      <c r="C236" s="31">
        <v>-2.4849270003915791E-2</v>
      </c>
      <c r="D236" s="31">
        <v>-2.4721621149072087E-2</v>
      </c>
      <c r="E236" s="2">
        <f t="shared" si="3"/>
        <v>6.1748621972750907E-4</v>
      </c>
      <c r="F236" s="31">
        <v>83.401639344262293</v>
      </c>
      <c r="G236" s="31">
        <v>4.0599999999999996</v>
      </c>
    </row>
    <row r="237" spans="1:7" x14ac:dyDescent="0.3">
      <c r="A237" s="31">
        <v>205</v>
      </c>
      <c r="B237" s="31">
        <v>3.2346236699142628</v>
      </c>
      <c r="C237" s="31">
        <v>0.76537633008573724</v>
      </c>
      <c r="D237" s="31">
        <v>0.76144464871060935</v>
      </c>
      <c r="E237" s="2">
        <f t="shared" si="3"/>
        <v>0.58580092665551142</v>
      </c>
      <c r="F237" s="31">
        <v>83.811475409836063</v>
      </c>
      <c r="G237" s="31">
        <v>4.08</v>
      </c>
    </row>
    <row r="238" spans="1:7" x14ac:dyDescent="0.3">
      <c r="A238" s="31">
        <v>206</v>
      </c>
      <c r="B238" s="31">
        <v>2.7074553631766372</v>
      </c>
      <c r="C238" s="31">
        <v>0.52254463682336283</v>
      </c>
      <c r="D238" s="31">
        <v>0.51986036382521394</v>
      </c>
      <c r="E238" s="2">
        <f t="shared" si="3"/>
        <v>0.27305289747286016</v>
      </c>
      <c r="F238" s="31">
        <v>84.221311475409834</v>
      </c>
      <c r="G238" s="31">
        <v>4.08</v>
      </c>
    </row>
    <row r="239" spans="1:7" x14ac:dyDescent="0.3">
      <c r="A239" s="31">
        <v>207</v>
      </c>
      <c r="B239" s="31">
        <v>3.6038951435933111</v>
      </c>
      <c r="C239" s="31">
        <v>-0.19389514359331095</v>
      </c>
      <c r="D239" s="31">
        <v>-0.19289911863823012</v>
      </c>
      <c r="E239" s="2">
        <f t="shared" si="3"/>
        <v>3.7595326709070669E-2</v>
      </c>
      <c r="F239" s="31">
        <v>84.631147540983605</v>
      </c>
      <c r="G239" s="31">
        <v>4.1900000000000004</v>
      </c>
    </row>
    <row r="240" spans="1:7" x14ac:dyDescent="0.3">
      <c r="A240" s="31">
        <v>208</v>
      </c>
      <c r="B240" s="31">
        <v>4.9269593990501157</v>
      </c>
      <c r="C240" s="31">
        <v>-1.9269593990501157</v>
      </c>
      <c r="D240" s="31">
        <v>-1.9170607517023146</v>
      </c>
      <c r="E240" s="2">
        <f t="shared" si="3"/>
        <v>3.7131725255875829</v>
      </c>
      <c r="F240" s="31">
        <v>85.040983606557376</v>
      </c>
      <c r="G240" s="31">
        <v>4.2</v>
      </c>
    </row>
    <row r="241" spans="1:7" x14ac:dyDescent="0.3">
      <c r="A241" s="31">
        <v>209</v>
      </c>
      <c r="B241" s="31">
        <v>3.2086932869459264</v>
      </c>
      <c r="C241" s="31">
        <v>-1.1786932869459266</v>
      </c>
      <c r="D241" s="31">
        <v>-1.1726384270539902</v>
      </c>
      <c r="E241" s="2">
        <f t="shared" si="3"/>
        <v>1.3893178646913924</v>
      </c>
      <c r="F241" s="31">
        <v>85.450819672131146</v>
      </c>
      <c r="G241" s="31">
        <v>4.29</v>
      </c>
    </row>
    <row r="242" spans="1:7" x14ac:dyDescent="0.3">
      <c r="A242" s="31">
        <v>210</v>
      </c>
      <c r="B242" s="31">
        <v>2.1535887883457021</v>
      </c>
      <c r="C242" s="31">
        <v>7.6411211654297873E-2</v>
      </c>
      <c r="D242" s="31">
        <v>7.6018692933894655E-2</v>
      </c>
      <c r="E242" s="2">
        <f t="shared" si="3"/>
        <v>5.8386732664779074E-3</v>
      </c>
      <c r="F242" s="31">
        <v>85.860655737704917</v>
      </c>
      <c r="G242" s="31">
        <v>4.3</v>
      </c>
    </row>
    <row r="243" spans="1:7" x14ac:dyDescent="0.3">
      <c r="A243" s="31">
        <v>211</v>
      </c>
      <c r="B243" s="31">
        <v>3.9317650543742371</v>
      </c>
      <c r="C243" s="31">
        <v>-1.9317650543742371</v>
      </c>
      <c r="D243" s="31">
        <v>-1.9218417207318768</v>
      </c>
      <c r="E243" s="2">
        <f t="shared" si="3"/>
        <v>3.7317162253014993</v>
      </c>
      <c r="F243" s="31">
        <v>86.270491803278688</v>
      </c>
      <c r="G243" s="31">
        <v>4.3</v>
      </c>
    </row>
    <row r="244" spans="1:7" x14ac:dyDescent="0.3">
      <c r="A244" s="31">
        <v>212</v>
      </c>
      <c r="B244" s="31">
        <v>3.7137462421547034</v>
      </c>
      <c r="C244" s="31">
        <v>1.4462537578452968</v>
      </c>
      <c r="D244" s="31">
        <v>1.4388244596818793</v>
      </c>
      <c r="E244" s="2">
        <f t="shared" si="3"/>
        <v>2.0916499320816424</v>
      </c>
      <c r="F244" s="31">
        <v>86.680327868852459</v>
      </c>
      <c r="G244" s="31">
        <v>4.34</v>
      </c>
    </row>
    <row r="245" spans="1:7" x14ac:dyDescent="0.3">
      <c r="A245" s="31">
        <v>213</v>
      </c>
      <c r="B245" s="31">
        <v>5.9204429767051483</v>
      </c>
      <c r="C245" s="31">
        <v>3.0795570232948517</v>
      </c>
      <c r="D245" s="31">
        <v>3.0637375675366938</v>
      </c>
      <c r="E245" s="2">
        <f t="shared" si="3"/>
        <v>9.483671459724647</v>
      </c>
      <c r="F245" s="31">
        <v>87.090163934426229</v>
      </c>
      <c r="G245" s="31">
        <v>4.5</v>
      </c>
    </row>
    <row r="246" spans="1:7" x14ac:dyDescent="0.3">
      <c r="A246" s="31">
        <v>214</v>
      </c>
      <c r="B246" s="31">
        <v>2.201777161399959</v>
      </c>
      <c r="C246" s="31">
        <v>0.29822283860004095</v>
      </c>
      <c r="D246" s="31">
        <v>0.29669089002249582</v>
      </c>
      <c r="E246" s="2">
        <f t="shared" si="3"/>
        <v>8.8936861462666078E-2</v>
      </c>
      <c r="F246" s="31">
        <v>87.5</v>
      </c>
      <c r="G246" s="31">
        <v>4.67</v>
      </c>
    </row>
    <row r="247" spans="1:7" x14ac:dyDescent="0.3">
      <c r="A247" s="31">
        <v>215</v>
      </c>
      <c r="B247" s="31">
        <v>3.7856255533856853</v>
      </c>
      <c r="C247" s="31">
        <v>2.7143744466143147</v>
      </c>
      <c r="D247" s="31">
        <v>2.7004309066361696</v>
      </c>
      <c r="E247" s="2">
        <f t="shared" si="3"/>
        <v>7.3678286364327672</v>
      </c>
      <c r="F247" s="31">
        <v>87.909836065573771</v>
      </c>
      <c r="G247" s="31">
        <v>4.71</v>
      </c>
    </row>
    <row r="248" spans="1:7" x14ac:dyDescent="0.3">
      <c r="A248" s="31">
        <v>216</v>
      </c>
      <c r="B248" s="31">
        <v>2.1668169691841257</v>
      </c>
      <c r="C248" s="31">
        <v>-1.0668169691841256</v>
      </c>
      <c r="D248" s="31">
        <v>-1.0613368096292282</v>
      </c>
      <c r="E248" s="2">
        <f t="shared" si="3"/>
        <v>1.1380984457392036</v>
      </c>
      <c r="F248" s="31">
        <v>88.319672131147541</v>
      </c>
      <c r="G248" s="31">
        <v>4.7300000000000004</v>
      </c>
    </row>
    <row r="249" spans="1:7" x14ac:dyDescent="0.3">
      <c r="A249" s="31">
        <v>217</v>
      </c>
      <c r="B249" s="31">
        <v>4.1032788784427634</v>
      </c>
      <c r="C249" s="31">
        <v>-1.1032788784427634</v>
      </c>
      <c r="D249" s="31">
        <v>-1.0976114167674598</v>
      </c>
      <c r="E249" s="2">
        <f t="shared" si="3"/>
        <v>1.2172242836179219</v>
      </c>
      <c r="F249" s="31">
        <v>88.729508196721312</v>
      </c>
      <c r="G249" s="31">
        <v>5</v>
      </c>
    </row>
    <row r="250" spans="1:7" x14ac:dyDescent="0.3">
      <c r="A250" s="31">
        <v>218</v>
      </c>
      <c r="B250" s="31">
        <v>2.0105980510087114</v>
      </c>
      <c r="C250" s="31">
        <v>-0.51059805100871136</v>
      </c>
      <c r="D250" s="31">
        <v>-0.50797514673480637</v>
      </c>
      <c r="E250" s="2">
        <f t="shared" si="3"/>
        <v>0.26071036969389461</v>
      </c>
      <c r="F250" s="31">
        <v>89.139344262295083</v>
      </c>
      <c r="G250" s="31">
        <v>5</v>
      </c>
    </row>
    <row r="251" spans="1:7" x14ac:dyDescent="0.3">
      <c r="A251" s="31">
        <v>219</v>
      </c>
      <c r="B251" s="31">
        <v>1.6468230779520647</v>
      </c>
      <c r="C251" s="31">
        <v>-0.20682307795206478</v>
      </c>
      <c r="D251" s="31">
        <v>-0.20576064315813841</v>
      </c>
      <c r="E251" s="2">
        <f t="shared" si="3"/>
        <v>4.2775785573565865E-2</v>
      </c>
      <c r="F251" s="31">
        <v>89.549180327868854</v>
      </c>
      <c r="G251" s="31">
        <v>5</v>
      </c>
    </row>
    <row r="252" spans="1:7" x14ac:dyDescent="0.3">
      <c r="A252" s="31">
        <v>220</v>
      </c>
      <c r="B252" s="31">
        <v>4.1477569579370108</v>
      </c>
      <c r="C252" s="31">
        <v>-1.057756957937011</v>
      </c>
      <c r="D252" s="31">
        <v>-1.0523233389871447</v>
      </c>
      <c r="E252" s="2">
        <f t="shared" si="3"/>
        <v>1.1188497820641596</v>
      </c>
      <c r="F252" s="31">
        <v>89.959016393442624</v>
      </c>
      <c r="G252" s="31">
        <v>5</v>
      </c>
    </row>
    <row r="253" spans="1:7" x14ac:dyDescent="0.3">
      <c r="A253" s="31">
        <v>221</v>
      </c>
      <c r="B253" s="31">
        <v>2.25404262187556</v>
      </c>
      <c r="C253" s="31">
        <v>-5.404262187555986E-2</v>
      </c>
      <c r="D253" s="31">
        <v>-5.3765008939884916E-2</v>
      </c>
      <c r="E253" s="2">
        <f t="shared" si="3"/>
        <v>2.9206049791847409E-3</v>
      </c>
      <c r="F253" s="31">
        <v>90.368852459016395</v>
      </c>
      <c r="G253" s="31">
        <v>5</v>
      </c>
    </row>
    <row r="254" spans="1:7" x14ac:dyDescent="0.3">
      <c r="A254" s="31">
        <v>222</v>
      </c>
      <c r="B254" s="31">
        <v>2.405537189751537</v>
      </c>
      <c r="C254" s="31">
        <v>1.074462810248463</v>
      </c>
      <c r="D254" s="31">
        <v>1.0689433745757551</v>
      </c>
      <c r="E254" s="2">
        <f t="shared" si="3"/>
        <v>1.1544703306070248</v>
      </c>
      <c r="F254" s="31">
        <v>90.778688524590166</v>
      </c>
      <c r="G254" s="31">
        <v>5</v>
      </c>
    </row>
    <row r="255" spans="1:7" x14ac:dyDescent="0.3">
      <c r="A255" s="31">
        <v>223</v>
      </c>
      <c r="B255" s="31">
        <v>1.7397871376823635</v>
      </c>
      <c r="C255" s="31">
        <v>0.18021286231763645</v>
      </c>
      <c r="D255" s="31">
        <v>0.17928712222549986</v>
      </c>
      <c r="E255" s="2">
        <f t="shared" si="3"/>
        <v>3.247667574471539E-2</v>
      </c>
      <c r="F255" s="31">
        <v>91.188524590163937</v>
      </c>
      <c r="G255" s="31">
        <v>5</v>
      </c>
    </row>
    <row r="256" spans="1:7" x14ac:dyDescent="0.3">
      <c r="A256" s="31">
        <v>224</v>
      </c>
      <c r="B256" s="31">
        <v>2.909824247999353</v>
      </c>
      <c r="C256" s="31">
        <v>9.017575200064698E-2</v>
      </c>
      <c r="D256" s="31">
        <v>8.9712525858561584E-2</v>
      </c>
      <c r="E256" s="2">
        <f t="shared" si="3"/>
        <v>8.1316662488821884E-3</v>
      </c>
      <c r="F256" s="31">
        <v>91.598360655737707</v>
      </c>
      <c r="G256" s="31">
        <v>5</v>
      </c>
    </row>
    <row r="257" spans="1:7" x14ac:dyDescent="0.3">
      <c r="A257" s="31">
        <v>225</v>
      </c>
      <c r="B257" s="31">
        <v>2.3730962494213714</v>
      </c>
      <c r="C257" s="31">
        <v>-0.79309624942137136</v>
      </c>
      <c r="D257" s="31">
        <v>-0.78902217287894094</v>
      </c>
      <c r="E257" s="2">
        <f t="shared" si="3"/>
        <v>0.62900166084624609</v>
      </c>
      <c r="F257" s="31">
        <v>92.008196721311464</v>
      </c>
      <c r="G257" s="31">
        <v>5</v>
      </c>
    </row>
    <row r="258" spans="1:7" x14ac:dyDescent="0.3">
      <c r="A258" s="31">
        <v>226</v>
      </c>
      <c r="B258" s="31">
        <v>2.6748251568194439</v>
      </c>
      <c r="C258" s="31">
        <v>-0.17482515681944388</v>
      </c>
      <c r="D258" s="31">
        <v>-0.17392709297039094</v>
      </c>
      <c r="E258" s="2">
        <f t="shared" si="3"/>
        <v>3.0563835456943148E-2</v>
      </c>
      <c r="F258" s="31">
        <v>92.418032786885234</v>
      </c>
      <c r="G258" s="31">
        <v>5</v>
      </c>
    </row>
    <row r="259" spans="1:7" x14ac:dyDescent="0.3">
      <c r="A259" s="31">
        <v>227</v>
      </c>
      <c r="B259" s="31">
        <v>2.090895459809035</v>
      </c>
      <c r="C259" s="31">
        <v>-9.0895459809035017E-2</v>
      </c>
      <c r="D259" s="31">
        <v>-9.0428536581379365E-2</v>
      </c>
      <c r="E259" s="2">
        <f t="shared" si="3"/>
        <v>8.2619846138958994E-3</v>
      </c>
      <c r="F259" s="31">
        <v>92.827868852459005</v>
      </c>
      <c r="G259" s="31">
        <v>5.07</v>
      </c>
    </row>
    <row r="260" spans="1:7" x14ac:dyDescent="0.3">
      <c r="A260" s="31">
        <v>228</v>
      </c>
      <c r="B260" s="31">
        <v>3.2861452497390946</v>
      </c>
      <c r="C260" s="31">
        <v>-0.28614524973909461</v>
      </c>
      <c r="D260" s="31">
        <v>-0.28467534283871465</v>
      </c>
      <c r="E260" s="2">
        <f t="shared" si="3"/>
        <v>8.1879103948248821E-2</v>
      </c>
      <c r="F260" s="31">
        <v>93.237704918032776</v>
      </c>
      <c r="G260" s="31">
        <v>5.14</v>
      </c>
    </row>
    <row r="261" spans="1:7" x14ac:dyDescent="0.3">
      <c r="A261" s="31">
        <v>229</v>
      </c>
      <c r="B261" s="31">
        <v>2.2566894112928146</v>
      </c>
      <c r="C261" s="31">
        <v>0.46331058870718556</v>
      </c>
      <c r="D261" s="31">
        <v>0.46093059661582375</v>
      </c>
      <c r="E261" s="2">
        <f t="shared" si="3"/>
        <v>0.21465670160819886</v>
      </c>
      <c r="F261" s="31">
        <v>93.647540983606547</v>
      </c>
      <c r="G261" s="31">
        <v>5.15</v>
      </c>
    </row>
    <row r="262" spans="1:7" x14ac:dyDescent="0.3">
      <c r="A262" s="31">
        <v>230</v>
      </c>
      <c r="B262" s="31">
        <v>3.0379871644003025</v>
      </c>
      <c r="C262" s="31">
        <v>-0.15798716440030258</v>
      </c>
      <c r="D262" s="31">
        <v>-0.15717559606801257</v>
      </c>
      <c r="E262" s="2">
        <f t="shared" si="3"/>
        <v>2.4959944115248236E-2</v>
      </c>
      <c r="F262" s="31">
        <v>94.057377049180317</v>
      </c>
      <c r="G262" s="31">
        <v>5.16</v>
      </c>
    </row>
    <row r="263" spans="1:7" x14ac:dyDescent="0.3">
      <c r="A263" s="31">
        <v>231</v>
      </c>
      <c r="B263" s="31">
        <v>3.5361106708958734</v>
      </c>
      <c r="C263" s="31">
        <v>-1.5361106708958734</v>
      </c>
      <c r="D263" s="31">
        <v>-1.5282197844423819</v>
      </c>
      <c r="E263" s="2">
        <f t="shared" si="3"/>
        <v>2.35963599324017</v>
      </c>
      <c r="F263" s="31">
        <v>94.467213114754088</v>
      </c>
      <c r="G263" s="31">
        <v>5.17</v>
      </c>
    </row>
    <row r="264" spans="1:7" x14ac:dyDescent="0.3">
      <c r="A264" s="31">
        <v>232</v>
      </c>
      <c r="B264" s="31">
        <v>2.5739867783160522</v>
      </c>
      <c r="C264" s="31">
        <v>0.42601322168394784</v>
      </c>
      <c r="D264" s="31">
        <v>0.42382482339749261</v>
      </c>
      <c r="E264" s="2">
        <f t="shared" si="3"/>
        <v>0.18148726504953649</v>
      </c>
      <c r="F264" s="31">
        <v>94.877049180327859</v>
      </c>
      <c r="G264" s="31">
        <v>5.2</v>
      </c>
    </row>
    <row r="265" spans="1:7" x14ac:dyDescent="0.3">
      <c r="A265" s="31">
        <v>233</v>
      </c>
      <c r="B265" s="31">
        <v>2.0988961112916202</v>
      </c>
      <c r="C265" s="31">
        <v>1.2911038887083799</v>
      </c>
      <c r="D265" s="31">
        <v>1.2844715839021661</v>
      </c>
      <c r="E265" s="2">
        <f t="shared" si="3"/>
        <v>1.6669492514379005</v>
      </c>
      <c r="F265" s="31">
        <v>95.28688524590163</v>
      </c>
      <c r="G265" s="31">
        <v>5.6</v>
      </c>
    </row>
    <row r="266" spans="1:7" x14ac:dyDescent="0.3">
      <c r="A266" s="31">
        <v>234</v>
      </c>
      <c r="B266" s="31">
        <v>2.0195270262610792</v>
      </c>
      <c r="C266" s="31">
        <v>-0.54952702626107919</v>
      </c>
      <c r="D266" s="31">
        <v>-0.54670414673194867</v>
      </c>
      <c r="E266" s="2">
        <f t="shared" si="3"/>
        <v>0.3019799525913448</v>
      </c>
      <c r="F266" s="31">
        <v>95.6967213114754</v>
      </c>
      <c r="G266" s="31">
        <v>5.65</v>
      </c>
    </row>
    <row r="267" spans="1:7" x14ac:dyDescent="0.3">
      <c r="A267" s="31">
        <v>235</v>
      </c>
      <c r="B267" s="31">
        <v>2.3828768546043442</v>
      </c>
      <c r="C267" s="31">
        <v>0.61712314539565583</v>
      </c>
      <c r="D267" s="31">
        <v>0.61395302962183684</v>
      </c>
      <c r="E267" s="2">
        <f t="shared" si="3"/>
        <v>0.38084097658302773</v>
      </c>
      <c r="F267" s="31">
        <v>96.106557377049171</v>
      </c>
      <c r="G267" s="31">
        <v>5.85</v>
      </c>
    </row>
    <row r="268" spans="1:7" x14ac:dyDescent="0.3">
      <c r="A268" s="31">
        <v>236</v>
      </c>
      <c r="B268" s="31">
        <v>1.9533861220689617</v>
      </c>
      <c r="C268" s="31">
        <v>-0.70338612206896167</v>
      </c>
      <c r="D268" s="31">
        <v>-0.6997728797893733</v>
      </c>
      <c r="E268" s="2">
        <f t="shared" si="3"/>
        <v>0.49475203671921225</v>
      </c>
      <c r="F268" s="31">
        <v>96.516393442622942</v>
      </c>
      <c r="G268" s="31">
        <v>5.92</v>
      </c>
    </row>
    <row r="269" spans="1:7" x14ac:dyDescent="0.3">
      <c r="A269" s="31">
        <v>237</v>
      </c>
      <c r="B269" s="31">
        <v>2.1060299270573379</v>
      </c>
      <c r="C269" s="31">
        <v>-1.1060299270573379</v>
      </c>
      <c r="D269" s="31">
        <v>-1.1003483334495787</v>
      </c>
      <c r="E269" s="2">
        <f t="shared" si="3"/>
        <v>1.2233021995464604</v>
      </c>
      <c r="F269" s="31">
        <v>96.926229508196712</v>
      </c>
      <c r="G269" s="31">
        <v>6</v>
      </c>
    </row>
    <row r="270" spans="1:7" x14ac:dyDescent="0.3">
      <c r="A270" s="31">
        <v>238</v>
      </c>
      <c r="B270" s="31">
        <v>4.0175020582095353</v>
      </c>
      <c r="C270" s="31">
        <v>-2.8475020582095354</v>
      </c>
      <c r="D270" s="31">
        <v>-2.83287465157593</v>
      </c>
      <c r="E270" s="2">
        <f t="shared" si="3"/>
        <v>8.1082679715075408</v>
      </c>
      <c r="F270" s="31">
        <v>97.336065573770483</v>
      </c>
      <c r="G270" s="31">
        <v>6.5</v>
      </c>
    </row>
    <row r="271" spans="1:7" x14ac:dyDescent="0.3">
      <c r="A271" s="31">
        <v>239</v>
      </c>
      <c r="B271" s="31">
        <v>4.5958043394225623</v>
      </c>
      <c r="C271" s="31">
        <v>7.419566057743765E-2</v>
      </c>
      <c r="D271" s="31">
        <v>7.3814522978401964E-2</v>
      </c>
      <c r="E271" s="2">
        <f t="shared" si="3"/>
        <v>5.5049960485223353E-3</v>
      </c>
      <c r="F271" s="31">
        <v>97.745901639344254</v>
      </c>
      <c r="G271" s="31">
        <v>6.5</v>
      </c>
    </row>
    <row r="272" spans="1:7" x14ac:dyDescent="0.3">
      <c r="A272" s="31">
        <v>240</v>
      </c>
      <c r="B272" s="31">
        <v>3.9208517583689693</v>
      </c>
      <c r="C272" s="31">
        <v>1.9991482416310307</v>
      </c>
      <c r="D272" s="31">
        <v>1.988878765559227</v>
      </c>
      <c r="E272" s="2">
        <f t="shared" si="3"/>
        <v>3.9965936920164418</v>
      </c>
      <c r="F272" s="31">
        <v>98.155737704918025</v>
      </c>
      <c r="G272" s="31">
        <v>6.7</v>
      </c>
    </row>
    <row r="273" spans="1:7" x14ac:dyDescent="0.3">
      <c r="A273" s="31">
        <v>241</v>
      </c>
      <c r="B273" s="31">
        <v>3.5160914147033235</v>
      </c>
      <c r="C273" s="31">
        <v>-1.5160914147033235</v>
      </c>
      <c r="D273" s="31">
        <v>-1.5083033656823763</v>
      </c>
      <c r="E273" s="2">
        <f t="shared" si="3"/>
        <v>2.298533177737125</v>
      </c>
      <c r="F273" s="31">
        <v>98.565573770491795</v>
      </c>
      <c r="G273" s="31">
        <v>6.73</v>
      </c>
    </row>
    <row r="274" spans="1:7" x14ac:dyDescent="0.3">
      <c r="A274" s="31">
        <v>242</v>
      </c>
      <c r="B274" s="31">
        <v>3.0575140773639435</v>
      </c>
      <c r="C274" s="31">
        <v>-1.0575140773639435</v>
      </c>
      <c r="D274" s="31">
        <v>-1.0520817060735463</v>
      </c>
      <c r="E274" s="2">
        <f t="shared" si="3"/>
        <v>1.1183360238229128</v>
      </c>
      <c r="F274" s="31">
        <v>98.975409836065566</v>
      </c>
      <c r="G274" s="31">
        <v>7.58</v>
      </c>
    </row>
    <row r="275" spans="1:7" x14ac:dyDescent="0.3">
      <c r="A275" s="31">
        <v>243</v>
      </c>
      <c r="B275" s="31">
        <v>2.6856604184816915</v>
      </c>
      <c r="C275" s="31">
        <v>-0.93566041848169146</v>
      </c>
      <c r="D275" s="31">
        <v>-0.93085400038880795</v>
      </c>
      <c r="E275" s="2">
        <f t="shared" si="3"/>
        <v>0.87546041871333402</v>
      </c>
      <c r="F275" s="31">
        <v>99.385245901639337</v>
      </c>
      <c r="G275" s="31">
        <v>9</v>
      </c>
    </row>
    <row r="276" spans="1:7" ht="15" thickBot="1" x14ac:dyDescent="0.35">
      <c r="A276" s="32">
        <v>244</v>
      </c>
      <c r="B276" s="32">
        <v>2.768008063358689</v>
      </c>
      <c r="C276" s="32">
        <v>0.23199193664131101</v>
      </c>
      <c r="D276" s="31">
        <v>0.23080021128919526</v>
      </c>
      <c r="E276" s="2">
        <f t="shared" si="3"/>
        <v>5.3820258666586067E-2</v>
      </c>
      <c r="F276" s="32">
        <v>99.795081967213108</v>
      </c>
      <c r="G276" s="32">
        <v>10</v>
      </c>
    </row>
    <row r="277" spans="1:7" x14ac:dyDescent="0.3">
      <c r="D277" s="36"/>
      <c r="E277" s="36">
        <f>SUM(E33:E276)</f>
        <v>246.52626893909152</v>
      </c>
    </row>
    <row r="278" spans="1:7" x14ac:dyDescent="0.3">
      <c r="D278" s="36" t="s">
        <v>71</v>
      </c>
      <c r="E278" s="36">
        <f>+E277/244</f>
        <v>1.010353561225785</v>
      </c>
    </row>
    <row r="279" spans="1:7" x14ac:dyDescent="0.3">
      <c r="D279" s="36" t="s">
        <v>72</v>
      </c>
      <c r="E279" s="36">
        <f>+SQRT(E278)</f>
        <v>1.0051634500049158</v>
      </c>
    </row>
  </sheetData>
  <sortState xmlns:xlrd2="http://schemas.microsoft.com/office/spreadsheetml/2017/richdata2" ref="G33:G276">
    <sortCondition ref="G33"/>
  </sortState>
  <mergeCells count="1">
    <mergeCell ref="F28:N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22891-13C6-4F40-94E2-F36507FFCCFB}">
  <dimension ref="A1:N269"/>
  <sheetViews>
    <sheetView topLeftCell="A6" workbookViewId="0">
      <selection activeCell="E25" sqref="E25:E26"/>
    </sheetView>
  </sheetViews>
  <sheetFormatPr defaultRowHeight="14.4" x14ac:dyDescent="0.3"/>
  <cols>
    <col min="6" max="6" width="20.6640625" bestFit="1" customWidth="1"/>
  </cols>
  <sheetData>
    <row r="1" spans="1:9" x14ac:dyDescent="0.3">
      <c r="A1" t="s">
        <v>40</v>
      </c>
    </row>
    <row r="2" spans="1:9" ht="15" thickBot="1" x14ac:dyDescent="0.35"/>
    <row r="3" spans="1:9" x14ac:dyDescent="0.3">
      <c r="A3" s="25" t="s">
        <v>41</v>
      </c>
      <c r="B3" s="25"/>
    </row>
    <row r="4" spans="1:9" x14ac:dyDescent="0.3">
      <c r="A4" s="22" t="s">
        <v>42</v>
      </c>
      <c r="B4" s="22">
        <v>0.68400972858295372</v>
      </c>
    </row>
    <row r="5" spans="1:9" x14ac:dyDescent="0.3">
      <c r="A5" s="22" t="s">
        <v>43</v>
      </c>
      <c r="B5" s="22">
        <v>0.46786930879612609</v>
      </c>
    </row>
    <row r="6" spans="1:9" x14ac:dyDescent="0.3">
      <c r="A6" s="22" t="s">
        <v>44</v>
      </c>
      <c r="B6" s="22">
        <v>0.46345328646248396</v>
      </c>
    </row>
    <row r="7" spans="1:9" x14ac:dyDescent="0.3">
      <c r="A7" s="22" t="s">
        <v>45</v>
      </c>
      <c r="B7" s="22">
        <v>1.0135059665680684</v>
      </c>
    </row>
    <row r="8" spans="1:9" ht="15" thickBot="1" x14ac:dyDescent="0.35">
      <c r="A8" s="23" t="s">
        <v>46</v>
      </c>
      <c r="B8" s="23">
        <v>244</v>
      </c>
    </row>
    <row r="10" spans="1:9" ht="15" thickBot="1" x14ac:dyDescent="0.35">
      <c r="A10" t="s">
        <v>47</v>
      </c>
    </row>
    <row r="11" spans="1:9" x14ac:dyDescent="0.3">
      <c r="A11" s="24"/>
      <c r="B11" s="24" t="s">
        <v>52</v>
      </c>
      <c r="C11" s="24" t="s">
        <v>53</v>
      </c>
      <c r="D11" s="24" t="s">
        <v>54</v>
      </c>
      <c r="E11" s="24" t="s">
        <v>55</v>
      </c>
      <c r="F11" s="24" t="s">
        <v>56</v>
      </c>
    </row>
    <row r="12" spans="1:9" x14ac:dyDescent="0.3">
      <c r="A12" s="22" t="s">
        <v>48</v>
      </c>
      <c r="B12" s="22">
        <v>2</v>
      </c>
      <c r="C12" s="22">
        <v>217.65864008033392</v>
      </c>
      <c r="D12" s="22">
        <v>108.82932004016696</v>
      </c>
      <c r="E12" s="22">
        <v>105.94813011515087</v>
      </c>
      <c r="F12" s="22">
        <v>9.6650948240605644E-34</v>
      </c>
    </row>
    <row r="13" spans="1:9" x14ac:dyDescent="0.3">
      <c r="A13" s="22" t="s">
        <v>49</v>
      </c>
      <c r="B13" s="22">
        <v>241</v>
      </c>
      <c r="C13" s="22">
        <v>247.55383696884692</v>
      </c>
      <c r="D13" s="22">
        <v>1.0271943442690743</v>
      </c>
      <c r="E13" s="22"/>
      <c r="F13" s="22"/>
    </row>
    <row r="14" spans="1:9" ht="15" thickBot="1" x14ac:dyDescent="0.35">
      <c r="A14" s="23" t="s">
        <v>50</v>
      </c>
      <c r="B14" s="23">
        <v>243</v>
      </c>
      <c r="C14" s="23">
        <v>465.21247704918085</v>
      </c>
      <c r="D14" s="23"/>
      <c r="E14" s="23"/>
      <c r="F14" s="23"/>
    </row>
    <row r="15" spans="1:9" ht="15" thickBot="1" x14ac:dyDescent="0.35"/>
    <row r="16" spans="1:9" x14ac:dyDescent="0.3">
      <c r="A16" s="24"/>
      <c r="B16" s="24" t="s">
        <v>57</v>
      </c>
      <c r="C16" s="24" t="s">
        <v>45</v>
      </c>
      <c r="D16" s="24" t="s">
        <v>58</v>
      </c>
      <c r="E16" s="24" t="s">
        <v>59</v>
      </c>
      <c r="F16" s="24" t="s">
        <v>60</v>
      </c>
      <c r="G16" s="24" t="s">
        <v>61</v>
      </c>
      <c r="H16" s="24" t="s">
        <v>62</v>
      </c>
      <c r="I16" s="24" t="s">
        <v>63</v>
      </c>
    </row>
    <row r="17" spans="1:14" x14ac:dyDescent="0.3">
      <c r="A17" s="22" t="s">
        <v>51</v>
      </c>
      <c r="B17" s="22">
        <v>0.6689447408125011</v>
      </c>
      <c r="C17" s="22">
        <v>0.19360933134415173</v>
      </c>
      <c r="D17" s="22">
        <v>3.4551265487478666</v>
      </c>
      <c r="E17" s="22">
        <v>6.4980607377792133E-4</v>
      </c>
      <c r="F17" s="22">
        <v>0.28756219664764793</v>
      </c>
      <c r="G17" s="22">
        <v>1.0503272849773544</v>
      </c>
      <c r="H17" s="22">
        <v>0.28756219664764793</v>
      </c>
      <c r="I17" s="22">
        <v>1.0503272849773544</v>
      </c>
    </row>
    <row r="18" spans="1:14" x14ac:dyDescent="0.3">
      <c r="A18" s="22" t="s">
        <v>4</v>
      </c>
      <c r="B18" s="22">
        <v>0.19259779439078689</v>
      </c>
      <c r="C18" s="22">
        <v>8.5314556726534319E-2</v>
      </c>
      <c r="D18" s="22">
        <v>2.2575021400877255</v>
      </c>
      <c r="E18" s="22">
        <v>2.4872445933337681E-2</v>
      </c>
      <c r="F18" s="22">
        <v>2.4540384798141274E-2</v>
      </c>
      <c r="G18" s="22">
        <v>0.36065520398343254</v>
      </c>
      <c r="H18" s="22">
        <v>2.4540384798141274E-2</v>
      </c>
      <c r="I18" s="22">
        <v>0.36065520398343254</v>
      </c>
    </row>
    <row r="19" spans="1:14" ht="15" thickBot="1" x14ac:dyDescent="0.35">
      <c r="A19" s="23" t="s">
        <v>5</v>
      </c>
      <c r="B19" s="23">
        <v>9.2713336832269622E-2</v>
      </c>
      <c r="C19" s="23">
        <v>9.1146824764894475E-3</v>
      </c>
      <c r="D19" s="23">
        <v>10.171866883066507</v>
      </c>
      <c r="E19" s="23">
        <v>1.8809170134717627E-20</v>
      </c>
      <c r="F19" s="23">
        <v>7.4758722930116123E-2</v>
      </c>
      <c r="G19" s="23">
        <v>0.11066795073442312</v>
      </c>
      <c r="H19" s="23">
        <v>7.4758722930116123E-2</v>
      </c>
      <c r="I19" s="23">
        <v>0.11066795073442312</v>
      </c>
    </row>
    <row r="21" spans="1:14" x14ac:dyDescent="0.3">
      <c r="D21" s="2"/>
      <c r="E21" s="2"/>
      <c r="F21" s="37" t="s">
        <v>81</v>
      </c>
      <c r="G21" s="37"/>
      <c r="H21" s="37"/>
      <c r="I21" s="37"/>
      <c r="J21" s="37"/>
      <c r="K21" s="37"/>
      <c r="L21" s="37"/>
      <c r="M21" s="37"/>
      <c r="N21" s="37"/>
    </row>
    <row r="22" spans="1:14" x14ac:dyDescent="0.3">
      <c r="D22" s="2" t="s">
        <v>76</v>
      </c>
      <c r="E22" s="2">
        <f>+SUM(E26:E269)</f>
        <v>247.55383696884692</v>
      </c>
      <c r="F22" s="2" t="s">
        <v>78</v>
      </c>
      <c r="G22" s="2" t="s">
        <v>80</v>
      </c>
      <c r="H22" s="2"/>
      <c r="I22" s="2"/>
      <c r="J22" s="2"/>
      <c r="K22" s="2"/>
      <c r="L22" s="2"/>
      <c r="M22" s="2"/>
      <c r="N22" s="2"/>
    </row>
    <row r="23" spans="1:14" x14ac:dyDescent="0.3">
      <c r="A23" t="s">
        <v>64</v>
      </c>
      <c r="D23" s="2" t="s">
        <v>71</v>
      </c>
      <c r="E23" s="2">
        <f>+E22/244</f>
        <v>1.0145649056100283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ht="15" thickBot="1" x14ac:dyDescent="0.35">
      <c r="D24" s="29" t="s">
        <v>72</v>
      </c>
      <c r="E24" s="29">
        <f>+SQRT(E23)</f>
        <v>1.0072561271146621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3">
      <c r="A25" s="24" t="s">
        <v>65</v>
      </c>
      <c r="B25" s="24" t="s">
        <v>66</v>
      </c>
      <c r="C25" s="24" t="s">
        <v>67</v>
      </c>
      <c r="D25" s="24" t="s">
        <v>68</v>
      </c>
      <c r="E25" s="35" t="s">
        <v>70</v>
      </c>
    </row>
    <row r="26" spans="1:14" x14ac:dyDescent="0.3">
      <c r="A26" s="22">
        <v>1</v>
      </c>
      <c r="B26" s="22">
        <v>2.6293399223743359</v>
      </c>
      <c r="C26" s="22">
        <v>-1.6193399223743359</v>
      </c>
      <c r="D26" s="22">
        <v>-1.6043766351543247</v>
      </c>
      <c r="E26" s="2">
        <f>+(C26)^2</f>
        <v>2.6222617841953202</v>
      </c>
    </row>
    <row r="27" spans="1:14" x14ac:dyDescent="0.3">
      <c r="A27" s="22">
        <v>2</v>
      </c>
      <c r="B27" s="22">
        <v>2.2053940268305299</v>
      </c>
      <c r="C27" s="22">
        <v>-0.54539402683052995</v>
      </c>
      <c r="D27" s="22">
        <v>-0.54035438854409912</v>
      </c>
      <c r="E27" s="2">
        <f t="shared" ref="E27:E90" si="0">+(C27)^2</f>
        <v>0.29745464450242082</v>
      </c>
    </row>
    <row r="28" spans="1:14" x14ac:dyDescent="0.3">
      <c r="A28" s="22">
        <v>3</v>
      </c>
      <c r="B28" s="22">
        <v>3.1946453308308467</v>
      </c>
      <c r="C28" s="22">
        <v>0.30535466916915333</v>
      </c>
      <c r="D28" s="22">
        <v>0.3025330814619534</v>
      </c>
      <c r="E28" s="2">
        <f t="shared" si="0"/>
        <v>9.3241473983403073E-2</v>
      </c>
    </row>
    <row r="29" spans="1:14" x14ac:dyDescent="0.3">
      <c r="A29" s="22">
        <v>4</v>
      </c>
      <c r="B29" s="22">
        <v>3.2495921457822194</v>
      </c>
      <c r="C29" s="22">
        <v>6.040785421778061E-2</v>
      </c>
      <c r="D29" s="22">
        <v>5.9849663772083526E-2</v>
      </c>
      <c r="E29" s="2">
        <f t="shared" si="0"/>
        <v>3.6491088511966347E-3</v>
      </c>
    </row>
    <row r="30" spans="1:14" x14ac:dyDescent="0.3">
      <c r="A30" s="22">
        <v>5</v>
      </c>
      <c r="B30" s="22">
        <v>3.7191568710811587</v>
      </c>
      <c r="C30" s="22">
        <v>-0.10915687108115879</v>
      </c>
      <c r="D30" s="22">
        <v>-0.10814822206839918</v>
      </c>
      <c r="E30" s="2">
        <f t="shared" si="0"/>
        <v>1.1915222504228721E-2</v>
      </c>
    </row>
    <row r="31" spans="1:14" x14ac:dyDescent="0.3">
      <c r="A31" s="22">
        <v>6</v>
      </c>
      <c r="B31" s="22">
        <v>3.7840562068637471</v>
      </c>
      <c r="C31" s="22">
        <v>0.92594379313625286</v>
      </c>
      <c r="D31" s="22">
        <v>0.9173877372181295</v>
      </c>
      <c r="E31" s="2">
        <f t="shared" si="0"/>
        <v>0.85737190804755181</v>
      </c>
    </row>
    <row r="32" spans="1:14" x14ac:dyDescent="0.3">
      <c r="A32" s="22">
        <v>7</v>
      </c>
      <c r="B32" s="22">
        <v>1.8672362936130795</v>
      </c>
      <c r="C32" s="22">
        <v>0.13276370638692048</v>
      </c>
      <c r="D32" s="22">
        <v>0.13153692166827541</v>
      </c>
      <c r="E32" s="2">
        <f t="shared" si="0"/>
        <v>1.7626201733592427E-2</v>
      </c>
    </row>
    <row r="33" spans="1:5" x14ac:dyDescent="0.3">
      <c r="A33" s="22">
        <v>8</v>
      </c>
      <c r="B33" s="22">
        <v>3.9314704124270561</v>
      </c>
      <c r="C33" s="22">
        <v>-0.81147041242705598</v>
      </c>
      <c r="D33" s="22">
        <v>-0.80397213199567907</v>
      </c>
      <c r="E33" s="2">
        <f t="shared" si="0"/>
        <v>0.65848423024453628</v>
      </c>
    </row>
    <row r="34" spans="1:5" x14ac:dyDescent="0.3">
      <c r="A34" s="22">
        <v>9</v>
      </c>
      <c r="B34" s="22">
        <v>2.44854891555141</v>
      </c>
      <c r="C34" s="22">
        <v>-0.48854891555141</v>
      </c>
      <c r="D34" s="22">
        <v>-0.48403454667591034</v>
      </c>
      <c r="E34" s="2">
        <f t="shared" si="0"/>
        <v>0.23868004288645875</v>
      </c>
    </row>
    <row r="35" spans="1:5" x14ac:dyDescent="0.3">
      <c r="A35" s="22">
        <v>10</v>
      </c>
      <c r="B35" s="22">
        <v>2.4244434479750199</v>
      </c>
      <c r="C35" s="22">
        <v>0.80555655202498011</v>
      </c>
      <c r="D35" s="22">
        <v>0.79811291780503324</v>
      </c>
      <c r="E35" s="2">
        <f t="shared" si="0"/>
        <v>0.64892135851037447</v>
      </c>
    </row>
    <row r="36" spans="1:5" x14ac:dyDescent="0.3">
      <c r="A36" s="22">
        <v>11</v>
      </c>
      <c r="B36" s="22">
        <v>2.0063062988614839</v>
      </c>
      <c r="C36" s="22">
        <v>-0.29630629886148396</v>
      </c>
      <c r="D36" s="22">
        <v>-0.29356832137219813</v>
      </c>
      <c r="E36" s="2">
        <f t="shared" si="0"/>
        <v>8.7797422744991055E-2</v>
      </c>
    </row>
    <row r="37" spans="1:5" x14ac:dyDescent="0.3">
      <c r="A37" s="22">
        <v>12</v>
      </c>
      <c r="B37" s="22">
        <v>4.708408175081475</v>
      </c>
      <c r="C37" s="22">
        <v>0.29159182491852498</v>
      </c>
      <c r="D37" s="22">
        <v>0.28889741087550819</v>
      </c>
      <c r="E37" s="2">
        <f t="shared" si="0"/>
        <v>8.5025792359315719E-2</v>
      </c>
    </row>
    <row r="38" spans="1:5" x14ac:dyDescent="0.3">
      <c r="A38" s="22">
        <v>13</v>
      </c>
      <c r="B38" s="22">
        <v>2.4837799835476728</v>
      </c>
      <c r="C38" s="22">
        <v>-0.91377998354767276</v>
      </c>
      <c r="D38" s="22">
        <v>-0.9053363256344702</v>
      </c>
      <c r="E38" s="2">
        <f t="shared" si="0"/>
        <v>0.83499385833238504</v>
      </c>
    </row>
    <row r="39" spans="1:5" x14ac:dyDescent="0.3">
      <c r="A39" s="22">
        <v>14</v>
      </c>
      <c r="B39" s="22">
        <v>3.1480427161943778</v>
      </c>
      <c r="C39" s="22">
        <v>-0.14804271619437781</v>
      </c>
      <c r="D39" s="22">
        <v>-0.146674747892825</v>
      </c>
      <c r="E39" s="2">
        <f t="shared" si="0"/>
        <v>2.1916645818209093E-2</v>
      </c>
    </row>
    <row r="40" spans="1:5" x14ac:dyDescent="0.3">
      <c r="A40" s="22">
        <v>15</v>
      </c>
      <c r="B40" s="22">
        <v>2.4290791148166333</v>
      </c>
      <c r="C40" s="22">
        <v>0.59092088518336672</v>
      </c>
      <c r="D40" s="22">
        <v>0.58546056224120313</v>
      </c>
      <c r="E40" s="2">
        <f t="shared" si="0"/>
        <v>0.34918749254589365</v>
      </c>
    </row>
    <row r="41" spans="1:5" x14ac:dyDescent="0.3">
      <c r="A41" s="22">
        <v>16</v>
      </c>
      <c r="B41" s="22">
        <v>3.0548941384344532</v>
      </c>
      <c r="C41" s="22">
        <v>0.8651058615655467</v>
      </c>
      <c r="D41" s="22">
        <v>0.85711197016358565</v>
      </c>
      <c r="E41" s="2">
        <f t="shared" si="0"/>
        <v>0.74840815171506681</v>
      </c>
    </row>
    <row r="42" spans="1:5" x14ac:dyDescent="0.3">
      <c r="A42" s="22">
        <v>17</v>
      </c>
      <c r="B42" s="22">
        <v>2.2044668934622069</v>
      </c>
      <c r="C42" s="22">
        <v>-0.53446689346220699</v>
      </c>
      <c r="D42" s="22">
        <v>-0.52952822584464088</v>
      </c>
      <c r="E42" s="2">
        <f t="shared" si="0"/>
        <v>0.28565486020714215</v>
      </c>
    </row>
    <row r="43" spans="1:5" x14ac:dyDescent="0.3">
      <c r="A43" s="22">
        <v>18</v>
      </c>
      <c r="B43" s="22">
        <v>2.7570383809825341</v>
      </c>
      <c r="C43" s="22">
        <v>0.9529616190174659</v>
      </c>
      <c r="D43" s="22">
        <v>0.94415590860547438</v>
      </c>
      <c r="E43" s="2">
        <f t="shared" si="0"/>
        <v>0.90813584732038988</v>
      </c>
    </row>
    <row r="44" spans="1:5" x14ac:dyDescent="0.3">
      <c r="A44" s="22">
        <v>19</v>
      </c>
      <c r="B44" s="22">
        <v>2.820083450028477</v>
      </c>
      <c r="C44" s="22">
        <v>0.67991654997152295</v>
      </c>
      <c r="D44" s="22">
        <v>0.6736338748627998</v>
      </c>
      <c r="E44" s="2">
        <f t="shared" si="0"/>
        <v>0.46228651492517847</v>
      </c>
    </row>
    <row r="45" spans="1:5" x14ac:dyDescent="0.3">
      <c r="A45" s="22">
        <v>20</v>
      </c>
      <c r="B45" s="22">
        <v>3.1612685295712293</v>
      </c>
      <c r="C45" s="22">
        <v>0.18873147042877081</v>
      </c>
      <c r="D45" s="22">
        <v>0.18698752330534041</v>
      </c>
      <c r="E45" s="2">
        <f t="shared" si="0"/>
        <v>3.5619567930205993E-2</v>
      </c>
    </row>
    <row r="46" spans="1:5" x14ac:dyDescent="0.3">
      <c r="A46" s="22">
        <v>21</v>
      </c>
      <c r="B46" s="22">
        <v>2.7155633256283469</v>
      </c>
      <c r="C46" s="22">
        <v>1.3644366743716532</v>
      </c>
      <c r="D46" s="22">
        <v>1.3518287854596054</v>
      </c>
      <c r="E46" s="2">
        <f t="shared" si="0"/>
        <v>1.8616874383703768</v>
      </c>
    </row>
    <row r="47" spans="1:5" x14ac:dyDescent="0.3">
      <c r="A47" s="22">
        <v>22</v>
      </c>
      <c r="B47" s="22">
        <v>2.9352939339208257</v>
      </c>
      <c r="C47" s="22">
        <v>-0.18529393392082572</v>
      </c>
      <c r="D47" s="22">
        <v>-0.18358175087940612</v>
      </c>
      <c r="E47" s="2">
        <f t="shared" si="0"/>
        <v>3.4333841947855326E-2</v>
      </c>
    </row>
    <row r="48" spans="1:5" x14ac:dyDescent="0.3">
      <c r="A48" s="22">
        <v>23</v>
      </c>
      <c r="B48" s="22">
        <v>2.5162296514389668</v>
      </c>
      <c r="C48" s="22">
        <v>-0.28622965143896684</v>
      </c>
      <c r="D48" s="22">
        <v>-0.28358478582045904</v>
      </c>
      <c r="E48" s="2">
        <f t="shared" si="0"/>
        <v>8.1927413362872445E-2</v>
      </c>
    </row>
    <row r="49" spans="1:5" x14ac:dyDescent="0.3">
      <c r="A49" s="22">
        <v>24</v>
      </c>
      <c r="B49" s="22">
        <v>5.0940956563037174</v>
      </c>
      <c r="C49" s="22">
        <v>2.4859043436962827</v>
      </c>
      <c r="D49" s="22">
        <v>2.46293368745404</v>
      </c>
      <c r="E49" s="2">
        <f t="shared" si="0"/>
        <v>6.1797204060080455</v>
      </c>
    </row>
    <row r="50" spans="1:5" x14ac:dyDescent="0.3">
      <c r="A50" s="22">
        <v>25</v>
      </c>
      <c r="B50" s="22">
        <v>2.891718665609659</v>
      </c>
      <c r="C50" s="22">
        <v>0.2882813343903412</v>
      </c>
      <c r="D50" s="22">
        <v>0.28561751047848088</v>
      </c>
      <c r="E50" s="2">
        <f t="shared" si="0"/>
        <v>8.3106127757875722E-2</v>
      </c>
    </row>
    <row r="51" spans="1:5" x14ac:dyDescent="0.3">
      <c r="A51" s="22">
        <v>26</v>
      </c>
      <c r="B51" s="22">
        <v>3.0905604473583708</v>
      </c>
      <c r="C51" s="22">
        <v>-0.75056044735837091</v>
      </c>
      <c r="D51" s="22">
        <v>-0.74362499705875973</v>
      </c>
      <c r="E51" s="2">
        <f t="shared" si="0"/>
        <v>0.56334098513879782</v>
      </c>
    </row>
    <row r="52" spans="1:5" x14ac:dyDescent="0.3">
      <c r="A52" s="22">
        <v>27</v>
      </c>
      <c r="B52" s="22">
        <v>2.2937176430415196</v>
      </c>
      <c r="C52" s="22">
        <v>-0.29371764304151959</v>
      </c>
      <c r="D52" s="22">
        <v>-0.29100358566932139</v>
      </c>
      <c r="E52" s="2">
        <f t="shared" si="0"/>
        <v>8.6270053833865518E-2</v>
      </c>
    </row>
    <row r="53" spans="1:5" x14ac:dyDescent="0.3">
      <c r="A53" s="22">
        <v>28</v>
      </c>
      <c r="B53" s="22">
        <v>2.2306725739955766</v>
      </c>
      <c r="C53" s="22">
        <v>-0.23067257399557661</v>
      </c>
      <c r="D53" s="22">
        <v>-0.22854107588898132</v>
      </c>
      <c r="E53" s="2">
        <f t="shared" si="0"/>
        <v>5.3209836393744769E-2</v>
      </c>
    </row>
    <row r="54" spans="1:5" x14ac:dyDescent="0.3">
      <c r="A54" s="22">
        <v>29</v>
      </c>
      <c r="B54" s="22">
        <v>3.0660197388543255</v>
      </c>
      <c r="C54" s="22">
        <v>1.2339802611456743</v>
      </c>
      <c r="D54" s="22">
        <v>1.2225778367280302</v>
      </c>
      <c r="E54" s="2">
        <f t="shared" si="0"/>
        <v>1.5227072848971466</v>
      </c>
    </row>
    <row r="55" spans="1:5" x14ac:dyDescent="0.3">
      <c r="A55" s="22">
        <v>30</v>
      </c>
      <c r="B55" s="22">
        <v>2.8759573983481728</v>
      </c>
      <c r="C55" s="22">
        <v>0.12404260165182723</v>
      </c>
      <c r="D55" s="22">
        <v>0.12289640309870797</v>
      </c>
      <c r="E55" s="2">
        <f t="shared" si="0"/>
        <v>1.5386567024553892E-2</v>
      </c>
    </row>
    <row r="56" spans="1:5" x14ac:dyDescent="0.3">
      <c r="A56" s="22">
        <v>31</v>
      </c>
      <c r="B56" s="22">
        <v>1.93955269634225</v>
      </c>
      <c r="C56" s="22">
        <v>-0.48955269634225007</v>
      </c>
      <c r="D56" s="22">
        <v>-0.48502905216879</v>
      </c>
      <c r="E56" s="2">
        <f t="shared" si="0"/>
        <v>0.23966184249596731</v>
      </c>
    </row>
    <row r="57" spans="1:5" x14ac:dyDescent="0.3">
      <c r="A57" s="22">
        <v>32</v>
      </c>
      <c r="B57" s="22">
        <v>3.1406256492477964</v>
      </c>
      <c r="C57" s="22">
        <v>-0.64062564924779641</v>
      </c>
      <c r="D57" s="22">
        <v>-0.63470603628837174</v>
      </c>
      <c r="E57" s="2">
        <f t="shared" si="0"/>
        <v>0.41040122247416067</v>
      </c>
    </row>
    <row r="58" spans="1:5" x14ac:dyDescent="0.3">
      <c r="A58" s="22">
        <v>33</v>
      </c>
      <c r="B58" s="22">
        <v>2.4504031822880554</v>
      </c>
      <c r="C58" s="22">
        <v>0.54959681771194457</v>
      </c>
      <c r="D58" s="22">
        <v>0.54451834411600564</v>
      </c>
      <c r="E58" s="2">
        <f t="shared" si="0"/>
        <v>0.30205666203909642</v>
      </c>
    </row>
    <row r="59" spans="1:5" x14ac:dyDescent="0.3">
      <c r="A59" s="22">
        <v>34</v>
      </c>
      <c r="B59" s="22">
        <v>3.3575748574353073</v>
      </c>
      <c r="C59" s="22">
        <v>-0.90757485743530708</v>
      </c>
      <c r="D59" s="22">
        <v>-0.89918853713416036</v>
      </c>
      <c r="E59" s="2">
        <f t="shared" si="0"/>
        <v>0.82369212184871798</v>
      </c>
    </row>
    <row r="60" spans="1:5" x14ac:dyDescent="0.3">
      <c r="A60" s="22">
        <v>35</v>
      </c>
      <c r="B60" s="22">
        <v>2.7025834584718291</v>
      </c>
      <c r="C60" s="22">
        <v>0.56741654152817089</v>
      </c>
      <c r="D60" s="22">
        <v>0.56217340723193099</v>
      </c>
      <c r="E60" s="2">
        <f t="shared" si="0"/>
        <v>0.32196153159979046</v>
      </c>
    </row>
    <row r="61" spans="1:5" x14ac:dyDescent="0.3">
      <c r="A61" s="22">
        <v>36</v>
      </c>
      <c r="B61" s="22">
        <v>3.4774210081692685</v>
      </c>
      <c r="C61" s="22">
        <v>0.12257899183073162</v>
      </c>
      <c r="D61" s="22">
        <v>0.12144631756230916</v>
      </c>
      <c r="E61" s="2">
        <f t="shared" si="0"/>
        <v>1.502560923823857E-2</v>
      </c>
    </row>
    <row r="62" spans="1:5" x14ac:dyDescent="0.3">
      <c r="A62" s="22">
        <v>37</v>
      </c>
      <c r="B62" s="22">
        <v>2.7588926477191791</v>
      </c>
      <c r="C62" s="22">
        <v>-0.75889264771917908</v>
      </c>
      <c r="D62" s="22">
        <v>-0.7518802048712766</v>
      </c>
      <c r="E62" s="2">
        <f t="shared" si="0"/>
        <v>0.57591805076222602</v>
      </c>
    </row>
    <row r="63" spans="1:5" x14ac:dyDescent="0.3">
      <c r="A63" s="22">
        <v>38</v>
      </c>
      <c r="B63" s="22">
        <v>2.8163749165551866</v>
      </c>
      <c r="C63" s="22">
        <v>0.25362508344481327</v>
      </c>
      <c r="D63" s="22">
        <v>0.25128149584016779</v>
      </c>
      <c r="E63" s="2">
        <f t="shared" si="0"/>
        <v>6.4325682952388497E-2</v>
      </c>
    </row>
    <row r="64" spans="1:5" x14ac:dyDescent="0.3">
      <c r="A64" s="22">
        <v>39</v>
      </c>
      <c r="B64" s="22">
        <v>2.9795503893799813</v>
      </c>
      <c r="C64" s="22">
        <v>-0.66955038937998124</v>
      </c>
      <c r="D64" s="22">
        <v>-0.66336350134854605</v>
      </c>
      <c r="E64" s="2">
        <f t="shared" si="0"/>
        <v>0.44829772391888451</v>
      </c>
    </row>
    <row r="65" spans="1:5" x14ac:dyDescent="0.3">
      <c r="A65" s="22">
        <v>40</v>
      </c>
      <c r="B65" s="22">
        <v>4.1458841667299327</v>
      </c>
      <c r="C65" s="22">
        <v>0.85411583327006735</v>
      </c>
      <c r="D65" s="22">
        <v>0.84622349370887129</v>
      </c>
      <c r="E65" s="2">
        <f t="shared" si="0"/>
        <v>0.72951385664262147</v>
      </c>
    </row>
    <row r="66" spans="1:5" x14ac:dyDescent="0.3">
      <c r="A66" s="22">
        <v>41</v>
      </c>
      <c r="B66" s="22">
        <v>2.7338600467744665</v>
      </c>
      <c r="C66" s="22">
        <v>-0.49386004677446627</v>
      </c>
      <c r="D66" s="22">
        <v>-0.4892966011233893</v>
      </c>
      <c r="E66" s="2">
        <f t="shared" si="0"/>
        <v>0.243897745800078</v>
      </c>
    </row>
    <row r="67" spans="1:5" x14ac:dyDescent="0.3">
      <c r="A67" s="22">
        <v>42</v>
      </c>
      <c r="B67" s="22">
        <v>2.6729151906855027</v>
      </c>
      <c r="C67" s="22">
        <v>-0.13291519068550262</v>
      </c>
      <c r="D67" s="22">
        <v>-0.13168700619708859</v>
      </c>
      <c r="E67" s="2">
        <f t="shared" si="0"/>
        <v>1.766644791496352E-2</v>
      </c>
    </row>
    <row r="68" spans="1:5" x14ac:dyDescent="0.3">
      <c r="A68" s="22">
        <v>43</v>
      </c>
      <c r="B68" s="22">
        <v>2.3465642450359132</v>
      </c>
      <c r="C68" s="22">
        <v>0.71343575496408684</v>
      </c>
      <c r="D68" s="22">
        <v>0.70684335026446055</v>
      </c>
      <c r="E68" s="2">
        <f t="shared" si="0"/>
        <v>0.50899057646117651</v>
      </c>
    </row>
    <row r="69" spans="1:5" x14ac:dyDescent="0.3">
      <c r="A69" s="22">
        <v>44</v>
      </c>
      <c r="B69" s="22">
        <v>1.9516054301304449</v>
      </c>
      <c r="C69" s="22">
        <v>-0.63160543013044479</v>
      </c>
      <c r="D69" s="22">
        <v>-0.62576916726174259</v>
      </c>
      <c r="E69" s="2">
        <f t="shared" si="0"/>
        <v>0.39892541937026416</v>
      </c>
    </row>
    <row r="70" spans="1:5" x14ac:dyDescent="0.3">
      <c r="A70" s="22">
        <v>45</v>
      </c>
      <c r="B70" s="22">
        <v>4.2578213580766455</v>
      </c>
      <c r="C70" s="22">
        <v>1.3421786419233541</v>
      </c>
      <c r="D70" s="22">
        <v>1.3297764252904087</v>
      </c>
      <c r="E70" s="2">
        <f t="shared" si="0"/>
        <v>1.8014435068352193</v>
      </c>
    </row>
    <row r="71" spans="1:5" x14ac:dyDescent="0.3">
      <c r="A71" s="22">
        <v>46</v>
      </c>
      <c r="B71" s="22">
        <v>2.7498672602562864</v>
      </c>
      <c r="C71" s="22">
        <v>0.25013273974371364</v>
      </c>
      <c r="D71" s="22">
        <v>0.24782142265938853</v>
      </c>
      <c r="E71" s="2">
        <f t="shared" si="0"/>
        <v>6.2566387491696379E-2</v>
      </c>
    </row>
    <row r="72" spans="1:5" x14ac:dyDescent="0.3">
      <c r="A72" s="22">
        <v>47</v>
      </c>
      <c r="B72" s="22">
        <v>3.1151578073754287</v>
      </c>
      <c r="C72" s="22">
        <v>1.8848421926245713</v>
      </c>
      <c r="D72" s="22">
        <v>1.8674255682932919</v>
      </c>
      <c r="E72" s="2">
        <f t="shared" si="0"/>
        <v>3.5526300910978015</v>
      </c>
    </row>
    <row r="73" spans="1:5" x14ac:dyDescent="0.3">
      <c r="A73" s="22">
        <v>48</v>
      </c>
      <c r="B73" s="22">
        <v>4.4432480317411844</v>
      </c>
      <c r="C73" s="22">
        <v>1.5567519682588156</v>
      </c>
      <c r="D73" s="22">
        <v>1.5423670163969361</v>
      </c>
      <c r="E73" s="2">
        <f t="shared" si="0"/>
        <v>2.4234766906776963</v>
      </c>
    </row>
    <row r="74" spans="1:5" x14ac:dyDescent="0.3">
      <c r="A74" s="22">
        <v>49</v>
      </c>
      <c r="B74" s="22">
        <v>3.8937038905461598</v>
      </c>
      <c r="C74" s="22">
        <v>-1.84370389054616</v>
      </c>
      <c r="D74" s="22">
        <v>-1.8266673990216111</v>
      </c>
      <c r="E74" s="2">
        <f t="shared" si="0"/>
        <v>3.3992440360150469</v>
      </c>
    </row>
    <row r="75" spans="1:5" x14ac:dyDescent="0.3">
      <c r="A75" s="22">
        <v>50</v>
      </c>
      <c r="B75" s="22">
        <v>2.7266889260482188</v>
      </c>
      <c r="C75" s="22">
        <v>0.27331107395178122</v>
      </c>
      <c r="D75" s="22">
        <v>0.27078558066686681</v>
      </c>
      <c r="E75" s="2">
        <f t="shared" si="0"/>
        <v>7.4698943144676025E-2</v>
      </c>
    </row>
    <row r="76" spans="1:5" x14ac:dyDescent="0.3">
      <c r="A76" s="22">
        <v>51</v>
      </c>
      <c r="B76" s="22">
        <v>2.2167655734707359</v>
      </c>
      <c r="C76" s="22">
        <v>0.28323442652926412</v>
      </c>
      <c r="D76" s="22">
        <v>0.28061723787344539</v>
      </c>
      <c r="E76" s="2">
        <f t="shared" si="0"/>
        <v>8.0221740371361108E-2</v>
      </c>
    </row>
    <row r="77" spans="1:5" x14ac:dyDescent="0.3">
      <c r="A77" s="22">
        <v>52</v>
      </c>
      <c r="B77" s="22">
        <v>2.0081605655981294</v>
      </c>
      <c r="C77" s="22">
        <v>0.5918394344018707</v>
      </c>
      <c r="D77" s="22">
        <v>0.58637062373233606</v>
      </c>
      <c r="E77" s="2">
        <f t="shared" si="0"/>
        <v>0.35027391611312619</v>
      </c>
    </row>
    <row r="78" spans="1:5" x14ac:dyDescent="0.3">
      <c r="A78" s="22">
        <v>53</v>
      </c>
      <c r="B78" s="22">
        <v>4.6666871735069542</v>
      </c>
      <c r="C78" s="22">
        <v>0.53331282649304601</v>
      </c>
      <c r="D78" s="22">
        <v>0.52838482287214428</v>
      </c>
      <c r="E78" s="2">
        <f t="shared" si="0"/>
        <v>0.28442257090200179</v>
      </c>
    </row>
    <row r="79" spans="1:5" x14ac:dyDescent="0.3">
      <c r="A79" s="22">
        <v>54</v>
      </c>
      <c r="B79" s="22">
        <v>1.9757108977068349</v>
      </c>
      <c r="C79" s="22">
        <v>-0.41571089770683489</v>
      </c>
      <c r="D79" s="22">
        <v>-0.41186957848970879</v>
      </c>
      <c r="E79" s="2">
        <f t="shared" si="0"/>
        <v>0.17281555047222255</v>
      </c>
    </row>
    <row r="80" spans="1:5" x14ac:dyDescent="0.3">
      <c r="A80" s="22">
        <v>55</v>
      </c>
      <c r="B80" s="22">
        <v>3.8090888078084602</v>
      </c>
      <c r="C80" s="22">
        <v>0.5309111921915397</v>
      </c>
      <c r="D80" s="22">
        <v>0.52600538054117751</v>
      </c>
      <c r="E80" s="2">
        <f t="shared" si="0"/>
        <v>0.28186669399424202</v>
      </c>
    </row>
    <row r="81" spans="1:5" x14ac:dyDescent="0.3">
      <c r="A81" s="22">
        <v>56</v>
      </c>
      <c r="B81" s="22">
        <v>2.86112326445501</v>
      </c>
      <c r="C81" s="22">
        <v>0.64887673554498981</v>
      </c>
      <c r="D81" s="22">
        <v>0.6428808795605917</v>
      </c>
      <c r="E81" s="2">
        <f t="shared" si="0"/>
        <v>0.42104101793152265</v>
      </c>
    </row>
    <row r="82" spans="1:5" x14ac:dyDescent="0.3">
      <c r="A82" s="22">
        <v>57</v>
      </c>
      <c r="B82" s="22">
        <v>4.9633698513702171</v>
      </c>
      <c r="C82" s="22">
        <v>-1.9633698513702171</v>
      </c>
      <c r="D82" s="22">
        <v>-1.9452276030385096</v>
      </c>
      <c r="E82" s="2">
        <f t="shared" si="0"/>
        <v>3.8548211732695083</v>
      </c>
    </row>
    <row r="83" spans="1:5" x14ac:dyDescent="0.3">
      <c r="A83" s="22">
        <v>58</v>
      </c>
      <c r="B83" s="22">
        <v>3.5026995553343157</v>
      </c>
      <c r="C83" s="22">
        <v>-2.0026995553343157</v>
      </c>
      <c r="D83" s="22">
        <v>-1.9841938862973185</v>
      </c>
      <c r="E83" s="2">
        <f t="shared" si="0"/>
        <v>4.010805508936266</v>
      </c>
    </row>
    <row r="84" spans="1:5" x14ac:dyDescent="0.3">
      <c r="A84" s="22">
        <v>59</v>
      </c>
      <c r="B84" s="22">
        <v>2.0962382355887854</v>
      </c>
      <c r="C84" s="22">
        <v>-0.33623823558878541</v>
      </c>
      <c r="D84" s="22">
        <v>-0.33313127254541908</v>
      </c>
      <c r="E84" s="2">
        <f t="shared" si="0"/>
        <v>0.11305615107185955</v>
      </c>
    </row>
    <row r="85" spans="1:5" x14ac:dyDescent="0.3">
      <c r="A85" s="22">
        <v>60</v>
      </c>
      <c r="B85" s="22">
        <v>5.914608687269304</v>
      </c>
      <c r="C85" s="22">
        <v>0.81539131273069643</v>
      </c>
      <c r="D85" s="22">
        <v>0.80785680176081809</v>
      </c>
      <c r="E85" s="2">
        <f t="shared" si="0"/>
        <v>0.66486299287668837</v>
      </c>
    </row>
    <row r="86" spans="1:5" x14ac:dyDescent="0.3">
      <c r="A86" s="22">
        <v>61</v>
      </c>
      <c r="B86" s="22">
        <v>2.9352939339208257</v>
      </c>
      <c r="C86" s="22">
        <v>0.27470606607917425</v>
      </c>
      <c r="D86" s="22">
        <v>0.27216768256189822</v>
      </c>
      <c r="E86" s="2">
        <f t="shared" si="0"/>
        <v>7.5463422740695646E-2</v>
      </c>
    </row>
    <row r="87" spans="1:5" x14ac:dyDescent="0.3">
      <c r="A87" s="22">
        <v>62</v>
      </c>
      <c r="B87" s="22">
        <v>2.3345115112477188</v>
      </c>
      <c r="C87" s="22">
        <v>-0.33451151124771883</v>
      </c>
      <c r="D87" s="22">
        <v>-0.33142050376248344</v>
      </c>
      <c r="E87" s="2">
        <f t="shared" si="0"/>
        <v>0.11189795115723272</v>
      </c>
    </row>
    <row r="88" spans="1:5" x14ac:dyDescent="0.3">
      <c r="A88" s="22">
        <v>63</v>
      </c>
      <c r="B88" s="22">
        <v>2.0758413014856862</v>
      </c>
      <c r="C88" s="22">
        <v>-9.5841301485686259E-2</v>
      </c>
      <c r="D88" s="22">
        <v>-9.4955693157345117E-2</v>
      </c>
      <c r="E88" s="2">
        <f t="shared" si="0"/>
        <v>9.1855550704702076E-3</v>
      </c>
    </row>
    <row r="89" spans="1:5" x14ac:dyDescent="0.3">
      <c r="A89" s="22">
        <v>64</v>
      </c>
      <c r="B89" s="22">
        <v>3.13506284903786</v>
      </c>
      <c r="C89" s="22">
        <v>0.62493715096213975</v>
      </c>
      <c r="D89" s="22">
        <v>0.61916250540743067</v>
      </c>
      <c r="E89" s="2">
        <f t="shared" si="0"/>
        <v>0.39054644265267624</v>
      </c>
    </row>
    <row r="90" spans="1:5" x14ac:dyDescent="0.3">
      <c r="A90" s="22">
        <v>65</v>
      </c>
      <c r="B90" s="22">
        <v>2.8775657188644845</v>
      </c>
      <c r="C90" s="22">
        <v>-0.23756571886448441</v>
      </c>
      <c r="D90" s="22">
        <v>-0.2353705256034021</v>
      </c>
      <c r="E90" s="2">
        <f t="shared" si="0"/>
        <v>5.6437470779599243E-2</v>
      </c>
    </row>
    <row r="91" spans="1:5" x14ac:dyDescent="0.3">
      <c r="A91" s="22">
        <v>66</v>
      </c>
      <c r="B91" s="22">
        <v>3.1084219275768357</v>
      </c>
      <c r="C91" s="22">
        <v>4.1578072423164247E-2</v>
      </c>
      <c r="D91" s="22">
        <v>4.1193875979214409E-2</v>
      </c>
      <c r="E91" s="2">
        <f t="shared" ref="E91:E154" si="1">+(C91)^2</f>
        <v>1.7287361064258914E-3</v>
      </c>
    </row>
    <row r="92" spans="1:5" x14ac:dyDescent="0.3">
      <c r="A92" s="22">
        <v>67</v>
      </c>
      <c r="B92" s="22">
        <v>2.5792747204849102</v>
      </c>
      <c r="C92" s="22">
        <v>-0.10927472048491005</v>
      </c>
      <c r="D92" s="22">
        <v>-0.10826498250098837</v>
      </c>
      <c r="E92" s="2">
        <f t="shared" si="1"/>
        <v>1.194096453705522E-2</v>
      </c>
    </row>
    <row r="93" spans="1:5" x14ac:dyDescent="0.3">
      <c r="A93" s="22">
        <v>68</v>
      </c>
      <c r="B93" s="22">
        <v>1.1461724792783556</v>
      </c>
      <c r="C93" s="22">
        <v>-0.14617247927835564</v>
      </c>
      <c r="D93" s="22">
        <v>-0.14482179264308997</v>
      </c>
      <c r="E93" s="2">
        <f t="shared" si="1"/>
        <v>2.1366393698381309E-2</v>
      </c>
    </row>
    <row r="94" spans="1:5" x14ac:dyDescent="0.3">
      <c r="A94" s="22">
        <v>69</v>
      </c>
      <c r="B94" s="22">
        <v>2.9297311337108898</v>
      </c>
      <c r="C94" s="22">
        <v>-0.91973113371088999</v>
      </c>
      <c r="D94" s="22">
        <v>-0.91123248501536236</v>
      </c>
      <c r="E94" s="2">
        <f t="shared" si="1"/>
        <v>0.84590535831711899</v>
      </c>
    </row>
    <row r="95" spans="1:5" x14ac:dyDescent="0.3">
      <c r="A95" s="22">
        <v>70</v>
      </c>
      <c r="B95" s="22">
        <v>2.445767515446442</v>
      </c>
      <c r="C95" s="22">
        <v>-0.35576751544644214</v>
      </c>
      <c r="D95" s="22">
        <v>-0.35248009478594894</v>
      </c>
      <c r="E95" s="2">
        <f t="shared" si="1"/>
        <v>0.12657052504693445</v>
      </c>
    </row>
    <row r="96" spans="1:5" x14ac:dyDescent="0.3">
      <c r="A96" s="22">
        <v>71</v>
      </c>
      <c r="B96" s="22">
        <v>2.1685546383179561</v>
      </c>
      <c r="C96" s="22">
        <v>-0.19855463831795617</v>
      </c>
      <c r="D96" s="22">
        <v>-0.19671992156641657</v>
      </c>
      <c r="E96" s="2">
        <f t="shared" si="1"/>
        <v>3.9423944397574386E-2</v>
      </c>
    </row>
    <row r="97" spans="1:5" x14ac:dyDescent="0.3">
      <c r="A97" s="22">
        <v>72</v>
      </c>
      <c r="B97" s="22">
        <v>2.8293547837117043</v>
      </c>
      <c r="C97" s="22">
        <v>0.17064521628829565</v>
      </c>
      <c r="D97" s="22">
        <v>0.16906839270186866</v>
      </c>
      <c r="E97" s="2">
        <f t="shared" si="1"/>
        <v>2.9119789842079205E-2</v>
      </c>
    </row>
    <row r="98" spans="1:5" x14ac:dyDescent="0.3">
      <c r="A98" s="22">
        <v>73</v>
      </c>
      <c r="B98" s="22">
        <v>3.544420556908837</v>
      </c>
      <c r="C98" s="22">
        <v>-0.40442055690883683</v>
      </c>
      <c r="D98" s="22">
        <v>-0.40068356452873732</v>
      </c>
      <c r="E98" s="2">
        <f t="shared" si="1"/>
        <v>0.16355598685045372</v>
      </c>
    </row>
    <row r="99" spans="1:5" x14ac:dyDescent="0.3">
      <c r="A99" s="22">
        <v>74</v>
      </c>
      <c r="B99" s="22">
        <v>3.3979334847138509</v>
      </c>
      <c r="C99" s="22">
        <v>1.6020665152861491</v>
      </c>
      <c r="D99" s="22">
        <v>1.5872628406020592</v>
      </c>
      <c r="E99" s="2">
        <f t="shared" si="1"/>
        <v>2.5666171194011049</v>
      </c>
    </row>
    <row r="100" spans="1:5" x14ac:dyDescent="0.3">
      <c r="A100" s="22">
        <v>75</v>
      </c>
      <c r="B100" s="22">
        <v>2.4198077811334064</v>
      </c>
      <c r="C100" s="22">
        <v>-0.21980778113340627</v>
      </c>
      <c r="D100" s="22">
        <v>-0.2177766776468264</v>
      </c>
      <c r="E100" s="2">
        <f t="shared" si="1"/>
        <v>4.831546064679143E-2</v>
      </c>
    </row>
    <row r="101" spans="1:5" x14ac:dyDescent="0.3">
      <c r="A101" s="22">
        <v>76</v>
      </c>
      <c r="B101" s="22">
        <v>2.0285574997012286</v>
      </c>
      <c r="C101" s="22">
        <v>-0.77855749970122856</v>
      </c>
      <c r="D101" s="22">
        <v>-0.77136334650068139</v>
      </c>
      <c r="E101" s="2">
        <f t="shared" si="1"/>
        <v>0.60615178034102846</v>
      </c>
    </row>
    <row r="102" spans="1:5" x14ac:dyDescent="0.3">
      <c r="A102" s="22">
        <v>77</v>
      </c>
      <c r="B102" s="22">
        <v>2.7155633256283469</v>
      </c>
      <c r="C102" s="22">
        <v>0.36443667437165317</v>
      </c>
      <c r="D102" s="22">
        <v>0.36106914754372621</v>
      </c>
      <c r="E102" s="2">
        <f t="shared" si="1"/>
        <v>0.13281408962707036</v>
      </c>
    </row>
    <row r="103" spans="1:5" x14ac:dyDescent="0.3">
      <c r="A103" s="22">
        <v>78</v>
      </c>
      <c r="B103" s="22">
        <v>3.9611386802133821</v>
      </c>
      <c r="C103" s="22">
        <v>3.8861319786617887E-2</v>
      </c>
      <c r="D103" s="22">
        <v>3.8502227120722723E-2</v>
      </c>
      <c r="E103" s="2">
        <f t="shared" si="1"/>
        <v>1.5102021755577788E-3</v>
      </c>
    </row>
    <row r="104" spans="1:5" x14ac:dyDescent="0.3">
      <c r="A104" s="22">
        <v>79</v>
      </c>
      <c r="B104" s="22">
        <v>3.1642958758965318</v>
      </c>
      <c r="C104" s="22">
        <v>-0.16429587589653183</v>
      </c>
      <c r="D104" s="22">
        <v>-0.16277772251432007</v>
      </c>
      <c r="E104" s="2">
        <f t="shared" si="1"/>
        <v>2.699313483660859E-2</v>
      </c>
    </row>
    <row r="105" spans="1:5" x14ac:dyDescent="0.3">
      <c r="A105" s="22">
        <v>80</v>
      </c>
      <c r="B105" s="22">
        <v>2.6571539234240165</v>
      </c>
      <c r="C105" s="22">
        <v>5.2846076575983503E-2</v>
      </c>
      <c r="D105" s="22">
        <v>5.2357759693696236E-2</v>
      </c>
      <c r="E105" s="2">
        <f t="shared" si="1"/>
        <v>2.7927078094747123E-3</v>
      </c>
    </row>
    <row r="106" spans="1:5" x14ac:dyDescent="0.3">
      <c r="A106" s="22">
        <v>81</v>
      </c>
      <c r="B106" s="22">
        <v>2.8564875976133965</v>
      </c>
      <c r="C106" s="22">
        <v>0.14351240238660345</v>
      </c>
      <c r="D106" s="22">
        <v>0.14218629582498918</v>
      </c>
      <c r="E106" s="2">
        <f t="shared" si="1"/>
        <v>2.0595809638774384E-2</v>
      </c>
    </row>
    <row r="107" spans="1:5" x14ac:dyDescent="0.3">
      <c r="A107" s="22">
        <v>82</v>
      </c>
      <c r="B107" s="22">
        <v>2.5987445212196869</v>
      </c>
      <c r="C107" s="22">
        <v>0.801255478780313</v>
      </c>
      <c r="D107" s="22">
        <v>0.79385158803449718</v>
      </c>
      <c r="E107" s="2">
        <f t="shared" si="1"/>
        <v>0.6420103422754686</v>
      </c>
    </row>
    <row r="108" spans="1:5" x14ac:dyDescent="0.3">
      <c r="A108" s="22">
        <v>83</v>
      </c>
      <c r="B108" s="22">
        <v>1.7951658371042432</v>
      </c>
      <c r="C108" s="22">
        <v>3.4834162895756915E-2</v>
      </c>
      <c r="D108" s="22">
        <v>3.4512282617702873E-2</v>
      </c>
      <c r="E108" s="2">
        <f t="shared" si="1"/>
        <v>1.2134189046481279E-3</v>
      </c>
    </row>
    <row r="109" spans="1:5" x14ac:dyDescent="0.3">
      <c r="A109" s="22">
        <v>84</v>
      </c>
      <c r="B109" s="22">
        <v>4.0840121772726459</v>
      </c>
      <c r="C109" s="22">
        <v>0.91598782272735413</v>
      </c>
      <c r="D109" s="22">
        <v>0.90752376358070785</v>
      </c>
      <c r="E109" s="2">
        <f t="shared" si="1"/>
        <v>0.83903369138479877</v>
      </c>
    </row>
    <row r="110" spans="1:5" x14ac:dyDescent="0.3">
      <c r="A110" s="22">
        <v>85</v>
      </c>
      <c r="B110" s="22">
        <v>2.5356994521737435</v>
      </c>
      <c r="C110" s="22">
        <v>-0.50569945217374368</v>
      </c>
      <c r="D110" s="22">
        <v>-0.50102660612991667</v>
      </c>
      <c r="E110" s="2">
        <f t="shared" si="1"/>
        <v>0.25573193592882448</v>
      </c>
    </row>
    <row r="111" spans="1:5" x14ac:dyDescent="0.3">
      <c r="A111" s="22">
        <v>86</v>
      </c>
      <c r="B111" s="22">
        <v>4.6685414402435992</v>
      </c>
      <c r="C111" s="22">
        <v>0.50145855975640075</v>
      </c>
      <c r="D111" s="22">
        <v>0.49682490109406979</v>
      </c>
      <c r="E111" s="2">
        <f t="shared" si="1"/>
        <v>0.25146068715296371</v>
      </c>
    </row>
    <row r="112" spans="1:5" x14ac:dyDescent="0.3">
      <c r="A112" s="22">
        <v>87</v>
      </c>
      <c r="B112" s="22">
        <v>2.2621951085185481</v>
      </c>
      <c r="C112" s="22">
        <v>-0.2621951085185481</v>
      </c>
      <c r="D112" s="22">
        <v>-0.25977233077915135</v>
      </c>
      <c r="E112" s="2">
        <f t="shared" si="1"/>
        <v>6.8746274931053217E-2</v>
      </c>
    </row>
    <row r="113" spans="1:5" x14ac:dyDescent="0.3">
      <c r="A113" s="22">
        <v>88</v>
      </c>
      <c r="B113" s="22">
        <v>2.7489401268879639</v>
      </c>
      <c r="C113" s="22">
        <v>1.2510598731120361</v>
      </c>
      <c r="D113" s="22">
        <v>1.2394996268955665</v>
      </c>
      <c r="E113" s="2">
        <f t="shared" si="1"/>
        <v>1.5651508061111039</v>
      </c>
    </row>
    <row r="114" spans="1:5" x14ac:dyDescent="0.3">
      <c r="A114" s="22">
        <v>89</v>
      </c>
      <c r="B114" s="22">
        <v>3.3450868827194573</v>
      </c>
      <c r="C114" s="22">
        <v>2.5049131172805423</v>
      </c>
      <c r="D114" s="22">
        <v>2.481766813087606</v>
      </c>
      <c r="E114" s="2">
        <f t="shared" si="1"/>
        <v>6.2745897251241241</v>
      </c>
    </row>
    <row r="115" spans="1:5" x14ac:dyDescent="0.3">
      <c r="A115" s="22">
        <v>90</v>
      </c>
      <c r="B115" s="22">
        <v>3.0159545369648999</v>
      </c>
      <c r="C115" s="22">
        <v>-1.5954536964899901E-2</v>
      </c>
      <c r="D115" s="22">
        <v>-1.5807111266459735E-2</v>
      </c>
      <c r="E115" s="2">
        <f t="shared" si="1"/>
        <v>2.5454724976435735E-4</v>
      </c>
    </row>
    <row r="116" spans="1:5" x14ac:dyDescent="0.3">
      <c r="A116" s="22">
        <v>91</v>
      </c>
      <c r="B116" s="22">
        <v>3.7400456976249257</v>
      </c>
      <c r="C116" s="22">
        <v>-0.74004569762492567</v>
      </c>
      <c r="D116" s="22">
        <v>-0.73320740742007551</v>
      </c>
      <c r="E116" s="2">
        <f t="shared" si="1"/>
        <v>0.54766763457316292</v>
      </c>
    </row>
    <row r="117" spans="1:5" x14ac:dyDescent="0.3">
      <c r="A117" s="22">
        <v>92</v>
      </c>
      <c r="B117" s="22">
        <v>3.1392632749518188</v>
      </c>
      <c r="C117" s="22">
        <v>0.36073672504818122</v>
      </c>
      <c r="D117" s="22">
        <v>0.35740338709169606</v>
      </c>
      <c r="E117" s="2">
        <f t="shared" si="1"/>
        <v>0.13013098479848709</v>
      </c>
    </row>
    <row r="118" spans="1:5" x14ac:dyDescent="0.3">
      <c r="A118" s="22">
        <v>93</v>
      </c>
      <c r="B118" s="22">
        <v>1.5872420163796255</v>
      </c>
      <c r="C118" s="22">
        <v>-0.58724201637962548</v>
      </c>
      <c r="D118" s="22">
        <v>-0.58181568751726842</v>
      </c>
      <c r="E118" s="2">
        <f t="shared" si="1"/>
        <v>0.34485318580160834</v>
      </c>
    </row>
    <row r="119" spans="1:5" x14ac:dyDescent="0.3">
      <c r="A119" s="22">
        <v>94</v>
      </c>
      <c r="B119" s="22">
        <v>2.5672219866967154</v>
      </c>
      <c r="C119" s="22">
        <v>1.7327780133032844</v>
      </c>
      <c r="D119" s="22">
        <v>1.7167665170489583</v>
      </c>
      <c r="E119" s="2">
        <f t="shared" si="1"/>
        <v>3.0025196433872772</v>
      </c>
    </row>
    <row r="120" spans="1:5" x14ac:dyDescent="0.3">
      <c r="A120" s="22">
        <v>95</v>
      </c>
      <c r="B120" s="22">
        <v>3.1633687425282089</v>
      </c>
      <c r="C120" s="22">
        <v>8.6631257471791123E-2</v>
      </c>
      <c r="D120" s="22">
        <v>8.583075328494906E-2</v>
      </c>
      <c r="E120" s="2">
        <f t="shared" si="1"/>
        <v>7.5049747711437654E-3</v>
      </c>
    </row>
    <row r="121" spans="1:5" x14ac:dyDescent="0.3">
      <c r="A121" s="22">
        <v>96</v>
      </c>
      <c r="B121" s="22">
        <v>5.1636306589279197</v>
      </c>
      <c r="C121" s="22">
        <v>-0.4336306589279193</v>
      </c>
      <c r="D121" s="22">
        <v>-0.42962375462864938</v>
      </c>
      <c r="E121" s="2">
        <f t="shared" si="1"/>
        <v>0.18803554836226147</v>
      </c>
    </row>
    <row r="122" spans="1:5" x14ac:dyDescent="0.3">
      <c r="A122" s="22">
        <v>97</v>
      </c>
      <c r="B122" s="22">
        <v>3.5833601583783903</v>
      </c>
      <c r="C122" s="22">
        <v>0.41663984162160972</v>
      </c>
      <c r="D122" s="22">
        <v>0.41278993862635527</v>
      </c>
      <c r="E122" s="2">
        <f t="shared" si="1"/>
        <v>0.17358875762648002</v>
      </c>
    </row>
    <row r="123" spans="1:5" x14ac:dyDescent="0.3">
      <c r="A123" s="22">
        <v>98</v>
      </c>
      <c r="B123" s="22">
        <v>2.1694817716862786</v>
      </c>
      <c r="C123" s="22">
        <v>-0.66948177168627865</v>
      </c>
      <c r="D123" s="22">
        <v>-0.66329551770717865</v>
      </c>
      <c r="E123" s="2">
        <f t="shared" si="1"/>
        <v>0.44820584262019852</v>
      </c>
    </row>
    <row r="124" spans="1:5" x14ac:dyDescent="0.3">
      <c r="A124" s="22">
        <v>99</v>
      </c>
      <c r="B124" s="22">
        <v>3.0020475364400596</v>
      </c>
      <c r="C124" s="22">
        <v>-2.0475364400596163E-3</v>
      </c>
      <c r="D124" s="22">
        <v>-2.0286164619730336E-3</v>
      </c>
      <c r="E124" s="2">
        <f t="shared" si="1"/>
        <v>4.1924054733720064E-6</v>
      </c>
    </row>
    <row r="125" spans="1:5" x14ac:dyDescent="0.3">
      <c r="A125" s="22">
        <v>100</v>
      </c>
      <c r="B125" s="22">
        <v>2.2093485065241545</v>
      </c>
      <c r="C125" s="22">
        <v>-0.70934850652415449</v>
      </c>
      <c r="D125" s="22">
        <v>-0.70279386948004086</v>
      </c>
      <c r="E125" s="2">
        <f t="shared" si="1"/>
        <v>0.50317530370804842</v>
      </c>
    </row>
    <row r="126" spans="1:5" x14ac:dyDescent="0.3">
      <c r="A126" s="22">
        <v>101</v>
      </c>
      <c r="B126" s="22">
        <v>2.1064367026403352</v>
      </c>
      <c r="C126" s="22">
        <v>0.39356329735966478</v>
      </c>
      <c r="D126" s="22">
        <v>0.38992662998904093</v>
      </c>
      <c r="E126" s="2">
        <f t="shared" si="1"/>
        <v>0.15489206902861191</v>
      </c>
    </row>
    <row r="127" spans="1:5" x14ac:dyDescent="0.3">
      <c r="A127" s="22">
        <v>102</v>
      </c>
      <c r="B127" s="22">
        <v>2.4800714500743819</v>
      </c>
      <c r="C127" s="22">
        <v>0.5199285499256181</v>
      </c>
      <c r="D127" s="22">
        <v>0.51512422186643347</v>
      </c>
      <c r="E127" s="2">
        <f t="shared" si="1"/>
        <v>0.27032569702775594</v>
      </c>
    </row>
    <row r="128" spans="1:5" x14ac:dyDescent="0.3">
      <c r="A128" s="22">
        <v>103</v>
      </c>
      <c r="B128" s="22">
        <v>5.3539389456544058</v>
      </c>
      <c r="C128" s="22">
        <v>-2.8539389456544058</v>
      </c>
      <c r="D128" s="22">
        <v>-2.8275675164305847</v>
      </c>
      <c r="E128" s="2">
        <f t="shared" si="1"/>
        <v>8.1449675055229811</v>
      </c>
    </row>
    <row r="129" spans="1:5" x14ac:dyDescent="0.3">
      <c r="A129" s="22">
        <v>104</v>
      </c>
      <c r="B129" s="22">
        <v>3.1327733413735599</v>
      </c>
      <c r="C129" s="22">
        <v>0.34722665862644009</v>
      </c>
      <c r="D129" s="22">
        <v>0.34401815857547235</v>
      </c>
      <c r="E129" s="2">
        <f t="shared" si="1"/>
        <v>0.12056635246088236</v>
      </c>
    </row>
    <row r="130" spans="1:5" x14ac:dyDescent="0.3">
      <c r="A130" s="22">
        <v>105</v>
      </c>
      <c r="B130" s="22">
        <v>2.9937033361251557</v>
      </c>
      <c r="C130" s="22">
        <v>1.0862966638748444</v>
      </c>
      <c r="D130" s="22">
        <v>1.0762588893698681</v>
      </c>
      <c r="E130" s="2">
        <f t="shared" si="1"/>
        <v>1.1800404419456165</v>
      </c>
    </row>
    <row r="131" spans="1:5" x14ac:dyDescent="0.3">
      <c r="A131" s="22">
        <v>106</v>
      </c>
      <c r="B131" s="22">
        <v>2.4782171833377364</v>
      </c>
      <c r="C131" s="22">
        <v>-0.83821718333773654</v>
      </c>
      <c r="D131" s="22">
        <v>-0.83047175305856391</v>
      </c>
      <c r="E131" s="2">
        <f t="shared" si="1"/>
        <v>0.70260804644264863</v>
      </c>
    </row>
    <row r="132" spans="1:5" x14ac:dyDescent="0.3">
      <c r="A132" s="22">
        <v>107</v>
      </c>
      <c r="B132" s="22">
        <v>2.9538366012872794</v>
      </c>
      <c r="C132" s="22">
        <v>1.1061633987127202</v>
      </c>
      <c r="D132" s="22">
        <v>1.0959420483844129</v>
      </c>
      <c r="E132" s="2">
        <f t="shared" si="1"/>
        <v>1.2235974646516763</v>
      </c>
    </row>
    <row r="133" spans="1:5" x14ac:dyDescent="0.3">
      <c r="A133" s="22">
        <v>108</v>
      </c>
      <c r="B133" s="22">
        <v>3.391443551135592</v>
      </c>
      <c r="C133" s="22">
        <v>0.898556448864408</v>
      </c>
      <c r="D133" s="22">
        <v>0.890253461923879</v>
      </c>
      <c r="E133" s="2">
        <f t="shared" si="1"/>
        <v>0.8074036917958155</v>
      </c>
    </row>
    <row r="134" spans="1:5" x14ac:dyDescent="0.3">
      <c r="A134" s="22">
        <v>109</v>
      </c>
      <c r="B134" s="22">
        <v>2.7452315934146725</v>
      </c>
      <c r="C134" s="22">
        <v>1.0147684065853273</v>
      </c>
      <c r="D134" s="22">
        <v>1.0053915790769525</v>
      </c>
      <c r="E134" s="2">
        <f t="shared" si="1"/>
        <v>1.0297549190037241</v>
      </c>
    </row>
    <row r="135" spans="1:5" x14ac:dyDescent="0.3">
      <c r="A135" s="22">
        <v>110</v>
      </c>
      <c r="B135" s="22">
        <v>2.3808681796638531</v>
      </c>
      <c r="C135" s="22">
        <v>1.6191318203361469</v>
      </c>
      <c r="D135" s="22">
        <v>1.6041704560543191</v>
      </c>
      <c r="E135" s="2">
        <f t="shared" si="1"/>
        <v>2.6215878516250446</v>
      </c>
    </row>
    <row r="136" spans="1:5" x14ac:dyDescent="0.3">
      <c r="A136" s="22">
        <v>111</v>
      </c>
      <c r="B136" s="22">
        <v>2.3521270452458496</v>
      </c>
      <c r="C136" s="22">
        <v>0.64787295475415041</v>
      </c>
      <c r="D136" s="22">
        <v>0.64188637406771276</v>
      </c>
      <c r="E136" s="2">
        <f t="shared" si="1"/>
        <v>0.41973936550187341</v>
      </c>
    </row>
    <row r="137" spans="1:5" x14ac:dyDescent="0.3">
      <c r="A137" s="22">
        <v>112</v>
      </c>
      <c r="B137" s="22">
        <v>1.5337142272372426</v>
      </c>
      <c r="C137" s="22">
        <v>-0.5337142272372426</v>
      </c>
      <c r="D137" s="22">
        <v>-0.52878251452812364</v>
      </c>
      <c r="E137" s="2">
        <f t="shared" si="1"/>
        <v>0.28485087635544704</v>
      </c>
    </row>
    <row r="138" spans="1:5" x14ac:dyDescent="0.3">
      <c r="A138" s="22">
        <v>113</v>
      </c>
      <c r="B138" s="22">
        <v>4.776334857189366</v>
      </c>
      <c r="C138" s="22">
        <v>-0.77633485718936601</v>
      </c>
      <c r="D138" s="22">
        <v>-0.76916124201041192</v>
      </c>
      <c r="E138" s="2">
        <f t="shared" si="1"/>
        <v>0.60269581048723331</v>
      </c>
    </row>
    <row r="139" spans="1:5" x14ac:dyDescent="0.3">
      <c r="A139" s="22">
        <v>114</v>
      </c>
      <c r="B139" s="22">
        <v>3.2746247467269325</v>
      </c>
      <c r="C139" s="22">
        <v>-0.72462474672693267</v>
      </c>
      <c r="D139" s="22">
        <v>-0.71792895169206139</v>
      </c>
      <c r="E139" s="2">
        <f t="shared" si="1"/>
        <v>0.52508102356907127</v>
      </c>
    </row>
    <row r="140" spans="1:5" x14ac:dyDescent="0.3">
      <c r="A140" s="22">
        <v>115</v>
      </c>
      <c r="B140" s="22">
        <v>3.6303980139425143</v>
      </c>
      <c r="C140" s="22">
        <v>0.36960198605748573</v>
      </c>
      <c r="D140" s="22">
        <v>0.36618672987930434</v>
      </c>
      <c r="E140" s="2">
        <f t="shared" si="1"/>
        <v>0.13660562809763788</v>
      </c>
    </row>
    <row r="141" spans="1:5" x14ac:dyDescent="0.3">
      <c r="A141" s="22">
        <v>116</v>
      </c>
      <c r="B141" s="22">
        <v>2.6590081901606619</v>
      </c>
      <c r="C141" s="22">
        <v>0.84099180983933808</v>
      </c>
      <c r="D141" s="22">
        <v>0.83322074100664245</v>
      </c>
      <c r="E141" s="2">
        <f t="shared" si="1"/>
        <v>0.7072672242168454</v>
      </c>
    </row>
    <row r="142" spans="1:5" x14ac:dyDescent="0.3">
      <c r="A142" s="22">
        <v>117</v>
      </c>
      <c r="B142" s="22">
        <v>4.2142460897654779</v>
      </c>
      <c r="C142" s="22">
        <v>0.85575391023452241</v>
      </c>
      <c r="D142" s="22">
        <v>0.84784643424905315</v>
      </c>
      <c r="E142" s="2">
        <f t="shared" si="1"/>
        <v>0.73231475488167508</v>
      </c>
    </row>
    <row r="143" spans="1:5" x14ac:dyDescent="0.3">
      <c r="A143" s="22">
        <v>118</v>
      </c>
      <c r="B143" s="22">
        <v>2.0415373668577463</v>
      </c>
      <c r="C143" s="22">
        <v>-0.54153736685774634</v>
      </c>
      <c r="D143" s="22">
        <v>-0.53653336550589936</v>
      </c>
      <c r="E143" s="2">
        <f t="shared" si="1"/>
        <v>0.29326271970322132</v>
      </c>
    </row>
    <row r="144" spans="1:5" x14ac:dyDescent="0.3">
      <c r="A144" s="22">
        <v>119</v>
      </c>
      <c r="B144" s="22">
        <v>2.2065671064191861</v>
      </c>
      <c r="C144" s="22">
        <v>-0.40656710641918603</v>
      </c>
      <c r="D144" s="22">
        <v>-0.40281027914437945</v>
      </c>
      <c r="E144" s="2">
        <f t="shared" si="1"/>
        <v>0.16529681202206975</v>
      </c>
    </row>
    <row r="145" spans="1:5" x14ac:dyDescent="0.3">
      <c r="A145" s="22">
        <v>120</v>
      </c>
      <c r="B145" s="22">
        <v>3.671873069296701</v>
      </c>
      <c r="C145" s="22">
        <v>-0.75187306929670106</v>
      </c>
      <c r="D145" s="22">
        <v>-0.74492548989510021</v>
      </c>
      <c r="E145" s="2">
        <f t="shared" si="1"/>
        <v>0.56531311233364179</v>
      </c>
    </row>
    <row r="146" spans="1:5" x14ac:dyDescent="0.3">
      <c r="A146" s="22">
        <v>121</v>
      </c>
      <c r="B146" s="22">
        <v>2.1379592371633072</v>
      </c>
      <c r="C146" s="22">
        <v>0.1720407628366929</v>
      </c>
      <c r="D146" s="22">
        <v>0.17045104389485347</v>
      </c>
      <c r="E146" s="2">
        <f t="shared" si="1"/>
        <v>2.9598024077431211E-2</v>
      </c>
    </row>
    <row r="147" spans="1:5" x14ac:dyDescent="0.3">
      <c r="A147" s="22">
        <v>122</v>
      </c>
      <c r="B147" s="22">
        <v>2.298353309883133</v>
      </c>
      <c r="C147" s="22">
        <v>-0.61835330988313308</v>
      </c>
      <c r="D147" s="22">
        <v>-0.61263950140389833</v>
      </c>
      <c r="E147" s="2">
        <f t="shared" si="1"/>
        <v>0.38236081584342602</v>
      </c>
    </row>
    <row r="148" spans="1:5" x14ac:dyDescent="0.3">
      <c r="A148" s="22">
        <v>123</v>
      </c>
      <c r="B148" s="22">
        <v>2.3762325128222397</v>
      </c>
      <c r="C148" s="22">
        <v>0.12376748717776032</v>
      </c>
      <c r="D148" s="22">
        <v>0.12262383078199601</v>
      </c>
      <c r="E148" s="2">
        <f t="shared" si="1"/>
        <v>1.5318390882297065E-2</v>
      </c>
    </row>
    <row r="149" spans="1:5" x14ac:dyDescent="0.3">
      <c r="A149" s="22">
        <v>124</v>
      </c>
      <c r="B149" s="22">
        <v>2.5329180520687755</v>
      </c>
      <c r="C149" s="22">
        <v>-0.53291805206877552</v>
      </c>
      <c r="D149" s="22">
        <v>-0.52799369630649562</v>
      </c>
      <c r="E149" s="2">
        <f t="shared" si="1"/>
        <v>0.28400165022077811</v>
      </c>
    </row>
    <row r="150" spans="1:5" x14ac:dyDescent="0.3">
      <c r="A150" s="22">
        <v>125</v>
      </c>
      <c r="B150" s="22">
        <v>2.2112027732607999</v>
      </c>
      <c r="C150" s="22">
        <v>0.30879722673920007</v>
      </c>
      <c r="D150" s="22">
        <v>0.30594382855355745</v>
      </c>
      <c r="E150" s="2">
        <f t="shared" si="1"/>
        <v>9.535572724182094E-2</v>
      </c>
    </row>
    <row r="151" spans="1:5" x14ac:dyDescent="0.3">
      <c r="A151" s="22">
        <v>126</v>
      </c>
      <c r="B151" s="22">
        <v>4.5873889447588576</v>
      </c>
      <c r="C151" s="22">
        <v>-0.38738894475885743</v>
      </c>
      <c r="D151" s="22">
        <v>-0.38380933064190009</v>
      </c>
      <c r="E151" s="2">
        <f t="shared" si="1"/>
        <v>0.1500701945213811</v>
      </c>
    </row>
    <row r="152" spans="1:5" x14ac:dyDescent="0.3">
      <c r="A152" s="22">
        <v>127</v>
      </c>
      <c r="B152" s="22">
        <v>1.8440579594050122</v>
      </c>
      <c r="C152" s="22">
        <v>-0.36405795940501218</v>
      </c>
      <c r="D152" s="22">
        <v>-0.36069393204050365</v>
      </c>
      <c r="E152" s="2">
        <f t="shared" si="1"/>
        <v>0.13253819780614148</v>
      </c>
    </row>
    <row r="153" spans="1:5" x14ac:dyDescent="0.3">
      <c r="A153" s="22">
        <v>128</v>
      </c>
      <c r="B153" s="22">
        <v>2.4003379803986298</v>
      </c>
      <c r="C153" s="22">
        <v>-0.40033798039862978</v>
      </c>
      <c r="D153" s="22">
        <v>-0.39663871250372074</v>
      </c>
      <c r="E153" s="2">
        <f t="shared" si="1"/>
        <v>0.16027049854965367</v>
      </c>
    </row>
    <row r="154" spans="1:5" x14ac:dyDescent="0.3">
      <c r="A154" s="22">
        <v>129</v>
      </c>
      <c r="B154" s="22">
        <v>2.1092181027453032</v>
      </c>
      <c r="C154" s="22">
        <v>-0.10921810274530319</v>
      </c>
      <c r="D154" s="22">
        <v>-0.10820888792979587</v>
      </c>
      <c r="E154" s="2">
        <f t="shared" si="1"/>
        <v>1.1928593967283605E-2</v>
      </c>
    </row>
    <row r="155" spans="1:5" x14ac:dyDescent="0.3">
      <c r="A155" s="22">
        <v>130</v>
      </c>
      <c r="B155" s="22">
        <v>3.3624564704972544</v>
      </c>
      <c r="C155" s="22">
        <v>-1.1824564704972542</v>
      </c>
      <c r="D155" s="22">
        <v>-1.1715301445611479</v>
      </c>
      <c r="E155" s="2">
        <f t="shared" ref="E155:E218" si="2">+(C155)^2</f>
        <v>1.3982033046208238</v>
      </c>
    </row>
    <row r="156" spans="1:5" x14ac:dyDescent="0.3">
      <c r="A156" s="22">
        <v>131</v>
      </c>
      <c r="B156" s="22">
        <v>2.8231107963537792</v>
      </c>
      <c r="C156" s="22">
        <v>-1.3231107963537792</v>
      </c>
      <c r="D156" s="22">
        <v>-1.3108847735180607</v>
      </c>
      <c r="E156" s="2">
        <f t="shared" si="2"/>
        <v>1.7506221794279317</v>
      </c>
    </row>
    <row r="157" spans="1:5" x14ac:dyDescent="0.3">
      <c r="A157" s="22">
        <v>132</v>
      </c>
      <c r="B157" s="22">
        <v>2.9334396671841803</v>
      </c>
      <c r="C157" s="22">
        <v>-0.10343966718418018</v>
      </c>
      <c r="D157" s="22">
        <v>-0.1024838472055374</v>
      </c>
      <c r="E157" s="2">
        <f t="shared" si="2"/>
        <v>1.0699764747173962E-2</v>
      </c>
    </row>
    <row r="158" spans="1:5" x14ac:dyDescent="0.3">
      <c r="A158" s="22">
        <v>133</v>
      </c>
      <c r="B158" s="22">
        <v>2.089748302010527</v>
      </c>
      <c r="C158" s="22">
        <v>-0.58974830201052697</v>
      </c>
      <c r="D158" s="22">
        <v>-0.58429881416145424</v>
      </c>
      <c r="E158" s="2">
        <f t="shared" si="2"/>
        <v>0.34780305972429976</v>
      </c>
    </row>
    <row r="159" spans="1:5" x14ac:dyDescent="0.3">
      <c r="A159" s="22">
        <v>134</v>
      </c>
      <c r="B159" s="22">
        <v>2.1908058391577008</v>
      </c>
      <c r="C159" s="22">
        <v>-0.19080583915770077</v>
      </c>
      <c r="D159" s="22">
        <v>-0.18904272411611908</v>
      </c>
      <c r="E159" s="2">
        <f t="shared" si="2"/>
        <v>3.6406868256674378E-2</v>
      </c>
    </row>
    <row r="160" spans="1:5" x14ac:dyDescent="0.3">
      <c r="A160" s="22">
        <v>135</v>
      </c>
      <c r="B160" s="22">
        <v>2.7470858601513184</v>
      </c>
      <c r="C160" s="22">
        <v>0.50291413984868161</v>
      </c>
      <c r="D160" s="22">
        <v>0.49826703109925558</v>
      </c>
      <c r="E160" s="2">
        <f t="shared" si="2"/>
        <v>0.25292263205973931</v>
      </c>
    </row>
    <row r="161" spans="1:5" x14ac:dyDescent="0.3">
      <c r="A161" s="22">
        <v>136</v>
      </c>
      <c r="B161" s="22">
        <v>1.8431308260366894</v>
      </c>
      <c r="C161" s="22">
        <v>-0.59313082603668943</v>
      </c>
      <c r="D161" s="22">
        <v>-0.5876500824408567</v>
      </c>
      <c r="E161" s="2">
        <f t="shared" si="2"/>
        <v>0.35180417679496556</v>
      </c>
    </row>
    <row r="162" spans="1:5" x14ac:dyDescent="0.3">
      <c r="A162" s="22">
        <v>137</v>
      </c>
      <c r="B162" s="22">
        <v>2.0118690990714203</v>
      </c>
      <c r="C162" s="22">
        <v>-1.1869099071420308E-2</v>
      </c>
      <c r="D162" s="22">
        <v>-1.1759424298388081E-2</v>
      </c>
      <c r="E162" s="2">
        <f t="shared" si="2"/>
        <v>1.4087551276719041E-4</v>
      </c>
    </row>
    <row r="163" spans="1:5" x14ac:dyDescent="0.3">
      <c r="A163" s="22">
        <v>138</v>
      </c>
      <c r="B163" s="22">
        <v>2.3660340457706903</v>
      </c>
      <c r="C163" s="22">
        <v>-0.36603404577069032</v>
      </c>
      <c r="D163" s="22">
        <v>-0.36265175865265342</v>
      </c>
      <c r="E163" s="2">
        <f t="shared" si="2"/>
        <v>0.13398092266325981</v>
      </c>
    </row>
    <row r="164" spans="1:5" x14ac:dyDescent="0.3">
      <c r="A164" s="22">
        <v>139</v>
      </c>
      <c r="B164" s="22">
        <v>2.5375537189103889</v>
      </c>
      <c r="C164" s="22">
        <v>-0.53755371891038894</v>
      </c>
      <c r="D164" s="22">
        <v>-0.53258652790799121</v>
      </c>
      <c r="E164" s="2">
        <f t="shared" si="2"/>
        <v>0.28896400071438944</v>
      </c>
    </row>
    <row r="165" spans="1:5" x14ac:dyDescent="0.3">
      <c r="A165" s="22">
        <v>140</v>
      </c>
      <c r="B165" s="22">
        <v>2.2742478423067434</v>
      </c>
      <c r="C165" s="22">
        <v>0.47575215769325663</v>
      </c>
      <c r="D165" s="22">
        <v>0.47135603549386912</v>
      </c>
      <c r="E165" s="2">
        <f t="shared" si="2"/>
        <v>0.22634011554978933</v>
      </c>
    </row>
    <row r="166" spans="1:5" x14ac:dyDescent="0.3">
      <c r="A166" s="22">
        <v>141</v>
      </c>
      <c r="B166" s="22">
        <v>2.6738423240538252</v>
      </c>
      <c r="C166" s="22">
        <v>0.82615767594617484</v>
      </c>
      <c r="D166" s="22">
        <v>0.81852367988185637</v>
      </c>
      <c r="E166" s="2">
        <f t="shared" si="2"/>
        <v>0.68253650552478484</v>
      </c>
    </row>
    <row r="167" spans="1:5" x14ac:dyDescent="0.3">
      <c r="A167" s="22">
        <v>142</v>
      </c>
      <c r="B167" s="22">
        <v>5.0045989605040706</v>
      </c>
      <c r="C167" s="22">
        <v>1.6954010394959296</v>
      </c>
      <c r="D167" s="22">
        <v>1.6797349200131921</v>
      </c>
      <c r="E167" s="2">
        <f t="shared" si="2"/>
        <v>2.8743846847238785</v>
      </c>
    </row>
    <row r="168" spans="1:5" x14ac:dyDescent="0.3">
      <c r="A168" s="22">
        <v>143</v>
      </c>
      <c r="B168" s="22">
        <v>5.4507960568876213</v>
      </c>
      <c r="C168" s="22">
        <v>-0.45079605688762125</v>
      </c>
      <c r="D168" s="22">
        <v>-0.44663053809588565</v>
      </c>
      <c r="E168" s="2">
        <f t="shared" si="2"/>
        <v>0.20321708490542745</v>
      </c>
    </row>
    <row r="169" spans="1:5" x14ac:dyDescent="0.3">
      <c r="A169" s="22">
        <v>144</v>
      </c>
      <c r="B169" s="22">
        <v>4.3324272684701155</v>
      </c>
      <c r="C169" s="22">
        <v>0.6675727315298845</v>
      </c>
      <c r="D169" s="22">
        <v>0.66140411777306274</v>
      </c>
      <c r="E169" s="2">
        <f t="shared" si="2"/>
        <v>0.44565335188227123</v>
      </c>
    </row>
    <row r="170" spans="1:5" x14ac:dyDescent="0.3">
      <c r="A170" s="22">
        <v>145</v>
      </c>
      <c r="B170" s="22">
        <v>2.5774204537482648</v>
      </c>
      <c r="C170" s="22">
        <v>-0.27742045374826496</v>
      </c>
      <c r="D170" s="22">
        <v>-0.27485698830608984</v>
      </c>
      <c r="E170" s="2">
        <f t="shared" si="2"/>
        <v>7.6962108157893214E-2</v>
      </c>
    </row>
    <row r="171" spans="1:5" x14ac:dyDescent="0.3">
      <c r="A171" s="22">
        <v>146</v>
      </c>
      <c r="B171" s="22">
        <v>1.8282966921435264</v>
      </c>
      <c r="C171" s="22">
        <v>-0.32829669214352641</v>
      </c>
      <c r="D171" s="22">
        <v>-0.32526311183710105</v>
      </c>
      <c r="E171" s="2">
        <f t="shared" si="2"/>
        <v>0.10777871807238136</v>
      </c>
    </row>
    <row r="172" spans="1:5" x14ac:dyDescent="0.3">
      <c r="A172" s="22">
        <v>147</v>
      </c>
      <c r="B172" s="22">
        <v>2.9749147225383679</v>
      </c>
      <c r="C172" s="22">
        <v>-1.6149147225383678</v>
      </c>
      <c r="D172" s="22">
        <v>-1.5999923257671356</v>
      </c>
      <c r="E172" s="2">
        <f t="shared" si="2"/>
        <v>2.6079495610711732</v>
      </c>
    </row>
    <row r="173" spans="1:5" x14ac:dyDescent="0.3">
      <c r="A173" s="22">
        <v>148</v>
      </c>
      <c r="B173" s="22">
        <v>2.1546476377931154</v>
      </c>
      <c r="C173" s="22">
        <v>-0.52464763779311552</v>
      </c>
      <c r="D173" s="22">
        <v>-0.51979970365332839</v>
      </c>
      <c r="E173" s="2">
        <f t="shared" si="2"/>
        <v>0.27525514384189614</v>
      </c>
    </row>
    <row r="174" spans="1:5" x14ac:dyDescent="0.3">
      <c r="A174" s="22">
        <v>149</v>
      </c>
      <c r="B174" s="22">
        <v>1.9608767638136717</v>
      </c>
      <c r="C174" s="22">
        <v>-0.23087676381367173</v>
      </c>
      <c r="D174" s="22">
        <v>-0.22874337891922333</v>
      </c>
      <c r="E174" s="2">
        <f t="shared" si="2"/>
        <v>5.3304080069073959E-2</v>
      </c>
    </row>
    <row r="175" spans="1:5" x14ac:dyDescent="0.3">
      <c r="A175" s="22">
        <v>150</v>
      </c>
      <c r="B175" s="22">
        <v>1.7504174892044198</v>
      </c>
      <c r="C175" s="22">
        <v>0.24958251079558025</v>
      </c>
      <c r="D175" s="22">
        <v>0.24727627802596505</v>
      </c>
      <c r="E175" s="2">
        <f t="shared" si="2"/>
        <v>6.2291429695025928E-2</v>
      </c>
    </row>
    <row r="176" spans="1:5" x14ac:dyDescent="0.3">
      <c r="A176" s="22">
        <v>151</v>
      </c>
      <c r="B176" s="22">
        <v>2.3586169788241085</v>
      </c>
      <c r="C176" s="22">
        <v>0.14138302117589152</v>
      </c>
      <c r="D176" s="22">
        <v>0.14007659086767935</v>
      </c>
      <c r="E176" s="2">
        <f t="shared" si="2"/>
        <v>1.9989158676822591E-2</v>
      </c>
    </row>
    <row r="177" spans="1:5" x14ac:dyDescent="0.3">
      <c r="A177" s="22">
        <v>152</v>
      </c>
      <c r="B177" s="22">
        <v>2.271466442201775</v>
      </c>
      <c r="C177" s="22">
        <v>-0.27146644220177496</v>
      </c>
      <c r="D177" s="22">
        <v>-0.26895799398214248</v>
      </c>
      <c r="E177" s="2">
        <f t="shared" si="2"/>
        <v>7.3694029241689621E-2</v>
      </c>
    </row>
    <row r="178" spans="1:5" x14ac:dyDescent="0.3">
      <c r="A178" s="22">
        <v>153</v>
      </c>
      <c r="B178" s="22">
        <v>2.8469703177098356</v>
      </c>
      <c r="C178" s="22">
        <v>-0.10697031770983534</v>
      </c>
      <c r="D178" s="22">
        <v>-0.10598187324194301</v>
      </c>
      <c r="E178" s="2">
        <f t="shared" si="2"/>
        <v>1.1442648870943112E-2</v>
      </c>
    </row>
    <row r="179" spans="1:5" x14ac:dyDescent="0.3">
      <c r="A179" s="22">
        <v>154</v>
      </c>
      <c r="B179" s="22">
        <v>3.7154483376078677</v>
      </c>
      <c r="C179" s="22">
        <v>-1.7154483376078677</v>
      </c>
      <c r="D179" s="22">
        <v>-1.6995969738317678</v>
      </c>
      <c r="E179" s="2">
        <f t="shared" si="2"/>
        <v>2.9427629990015971</v>
      </c>
    </row>
    <row r="180" spans="1:5" x14ac:dyDescent="0.3">
      <c r="A180" s="22">
        <v>155</v>
      </c>
      <c r="B180" s="22">
        <v>3.2722785875496188</v>
      </c>
      <c r="C180" s="22">
        <v>-1.2722785875496188</v>
      </c>
      <c r="D180" s="22">
        <v>-1.2605222727287864</v>
      </c>
      <c r="E180" s="2">
        <f t="shared" si="2"/>
        <v>1.6186928043372528</v>
      </c>
    </row>
    <row r="181" spans="1:5" x14ac:dyDescent="0.3">
      <c r="A181" s="22">
        <v>156</v>
      </c>
      <c r="B181" s="22">
        <v>4.399426817209684</v>
      </c>
      <c r="C181" s="22">
        <v>0.7405731827903157</v>
      </c>
      <c r="D181" s="22">
        <v>0.73373001843154328</v>
      </c>
      <c r="E181" s="2">
        <f t="shared" si="2"/>
        <v>0.54844863906817831</v>
      </c>
    </row>
    <row r="182" spans="1:5" x14ac:dyDescent="0.3">
      <c r="A182" s="22">
        <v>157</v>
      </c>
      <c r="B182" s="22">
        <v>6.2905329423676504</v>
      </c>
      <c r="C182" s="22">
        <v>-1.2905329423676504</v>
      </c>
      <c r="D182" s="22">
        <v>-1.2786079506986874</v>
      </c>
      <c r="E182" s="2">
        <f t="shared" si="2"/>
        <v>1.6654752753361053</v>
      </c>
    </row>
    <row r="183" spans="1:5" x14ac:dyDescent="0.3">
      <c r="A183" s="22">
        <v>158</v>
      </c>
      <c r="B183" s="22">
        <v>3.757169339182389</v>
      </c>
      <c r="C183" s="22">
        <v>-7.1693391823890451E-3</v>
      </c>
      <c r="D183" s="22">
        <v>-7.1030918924398952E-3</v>
      </c>
      <c r="E183" s="2">
        <f t="shared" si="2"/>
        <v>5.1399424312138824E-5</v>
      </c>
    </row>
    <row r="184" spans="1:5" x14ac:dyDescent="0.3">
      <c r="A184" s="22">
        <v>159</v>
      </c>
      <c r="B184" s="22">
        <v>2.2955719097781655</v>
      </c>
      <c r="C184" s="22">
        <v>0.31442809022183438</v>
      </c>
      <c r="D184" s="22">
        <v>0.31152266081876601</v>
      </c>
      <c r="E184" s="2">
        <f t="shared" si="2"/>
        <v>9.8865023920550021E-2</v>
      </c>
    </row>
    <row r="185" spans="1:5" x14ac:dyDescent="0.3">
      <c r="A185" s="22">
        <v>160</v>
      </c>
      <c r="B185" s="22">
        <v>2.9681788427397748</v>
      </c>
      <c r="C185" s="22">
        <v>-0.96817884273977484</v>
      </c>
      <c r="D185" s="22">
        <v>-0.95923251967067413</v>
      </c>
      <c r="E185" s="2">
        <f t="shared" si="2"/>
        <v>0.9373702715289296</v>
      </c>
    </row>
    <row r="186" spans="1:5" x14ac:dyDescent="0.3">
      <c r="A186" s="22">
        <v>161</v>
      </c>
      <c r="B186" s="22">
        <v>3.4326726602694455</v>
      </c>
      <c r="C186" s="22">
        <v>6.7327339730554492E-2</v>
      </c>
      <c r="D186" s="22">
        <v>6.6705210733283546E-2</v>
      </c>
      <c r="E186" s="2">
        <f t="shared" si="2"/>
        <v>4.5329706751935017E-3</v>
      </c>
    </row>
    <row r="187" spans="1:5" x14ac:dyDescent="0.3">
      <c r="A187" s="22">
        <v>162</v>
      </c>
      <c r="B187" s="22">
        <v>2.2278911738906082</v>
      </c>
      <c r="C187" s="22">
        <v>0.2721088261093918</v>
      </c>
      <c r="D187" s="22">
        <v>0.26959444202985594</v>
      </c>
      <c r="E187" s="2">
        <f t="shared" si="2"/>
        <v>7.4043213246631226E-2</v>
      </c>
    </row>
    <row r="188" spans="1:5" x14ac:dyDescent="0.3">
      <c r="A188" s="22">
        <v>163</v>
      </c>
      <c r="B188" s="22">
        <v>2.7496213140359522</v>
      </c>
      <c r="C188" s="22">
        <v>-0.74962131403595222</v>
      </c>
      <c r="D188" s="22">
        <v>-0.74269454166828552</v>
      </c>
      <c r="E188" s="2">
        <f t="shared" si="2"/>
        <v>0.56193211445698765</v>
      </c>
    </row>
    <row r="189" spans="1:5" x14ac:dyDescent="0.3">
      <c r="A189" s="22">
        <v>164</v>
      </c>
      <c r="B189" s="22">
        <v>2.3345115112477188</v>
      </c>
      <c r="C189" s="22">
        <v>-0.33451151124771883</v>
      </c>
      <c r="D189" s="22">
        <v>-0.33142050376248344</v>
      </c>
      <c r="E189" s="2">
        <f t="shared" si="2"/>
        <v>0.11189795115723272</v>
      </c>
    </row>
    <row r="190" spans="1:5" x14ac:dyDescent="0.3">
      <c r="A190" s="22">
        <v>165</v>
      </c>
      <c r="B190" s="22">
        <v>2.6775508575271161</v>
      </c>
      <c r="C190" s="22">
        <v>0.32244914247288392</v>
      </c>
      <c r="D190" s="22">
        <v>0.31946959564272015</v>
      </c>
      <c r="E190" s="2">
        <f t="shared" si="2"/>
        <v>0.1039734494814982</v>
      </c>
    </row>
    <row r="191" spans="1:5" x14ac:dyDescent="0.3">
      <c r="A191" s="22">
        <v>166</v>
      </c>
      <c r="B191" s="22">
        <v>3.5200691431121127</v>
      </c>
      <c r="C191" s="22">
        <v>-4.0069143112112737E-2</v>
      </c>
      <c r="D191" s="22">
        <v>-3.9698889721356358E-2</v>
      </c>
      <c r="E191" s="2">
        <f t="shared" si="2"/>
        <v>1.6055362297389716E-3</v>
      </c>
    </row>
    <row r="192" spans="1:5" x14ac:dyDescent="0.3">
      <c r="A192" s="22">
        <v>167</v>
      </c>
      <c r="B192" s="22">
        <v>2.9788692022319925</v>
      </c>
      <c r="C192" s="22">
        <v>-0.73886920223199226</v>
      </c>
      <c r="D192" s="22">
        <v>-0.73204178327056313</v>
      </c>
      <c r="E192" s="2">
        <f t="shared" si="2"/>
        <v>0.54592769800694063</v>
      </c>
    </row>
    <row r="193" spans="1:5" x14ac:dyDescent="0.3">
      <c r="A193" s="22">
        <v>168</v>
      </c>
      <c r="B193" s="22">
        <v>4.3792758293269181</v>
      </c>
      <c r="C193" s="22">
        <v>0.12072417067308194</v>
      </c>
      <c r="D193" s="22">
        <v>0.11960863562375745</v>
      </c>
      <c r="E193" s="2">
        <f t="shared" si="2"/>
        <v>1.4574325384703418E-2</v>
      </c>
    </row>
    <row r="194" spans="1:5" x14ac:dyDescent="0.3">
      <c r="A194" s="22">
        <v>169</v>
      </c>
      <c r="B194" s="22">
        <v>2.0359745666478104</v>
      </c>
      <c r="C194" s="22">
        <v>-0.4259745666478103</v>
      </c>
      <c r="D194" s="22">
        <v>-0.42203840741335802</v>
      </c>
      <c r="E194" s="2">
        <f t="shared" si="2"/>
        <v>0.18145433143078979</v>
      </c>
    </row>
    <row r="195" spans="1:5" x14ac:dyDescent="0.3">
      <c r="A195" s="22">
        <v>170</v>
      </c>
      <c r="B195" s="22">
        <v>2.0396831001211009</v>
      </c>
      <c r="C195" s="22">
        <v>-3.9683100121100878E-2</v>
      </c>
      <c r="D195" s="22">
        <v>-3.9316413907361486E-2</v>
      </c>
      <c r="E195" s="2">
        <f t="shared" si="2"/>
        <v>1.5747484352213166E-3</v>
      </c>
    </row>
    <row r="196" spans="1:5" x14ac:dyDescent="0.3">
      <c r="A196" s="22">
        <v>171</v>
      </c>
      <c r="B196" s="22">
        <v>5.9575027684324819</v>
      </c>
      <c r="C196" s="22">
        <v>4.0424972315675181</v>
      </c>
      <c r="D196" s="22">
        <v>4.0051430934237775</v>
      </c>
      <c r="E196" s="2">
        <f t="shared" si="2"/>
        <v>16.341783867231047</v>
      </c>
    </row>
    <row r="197" spans="1:5" x14ac:dyDescent="0.3">
      <c r="A197" s="22">
        <v>172</v>
      </c>
      <c r="B197" s="22">
        <v>2.5199381849122577</v>
      </c>
      <c r="C197" s="22">
        <v>0.6400618150877424</v>
      </c>
      <c r="D197" s="22">
        <v>0.63414741216011206</v>
      </c>
      <c r="E197" s="2">
        <f t="shared" si="2"/>
        <v>0.40967912713341537</v>
      </c>
    </row>
    <row r="198" spans="1:5" x14ac:dyDescent="0.3">
      <c r="A198" s="22">
        <v>173</v>
      </c>
      <c r="B198" s="22">
        <v>1.7263120216280297</v>
      </c>
      <c r="C198" s="22">
        <v>3.4236879783719707</v>
      </c>
      <c r="D198" s="22">
        <v>3.3920518617887616</v>
      </c>
      <c r="E198" s="2">
        <f t="shared" si="2"/>
        <v>11.721639373248752</v>
      </c>
    </row>
    <row r="199" spans="1:5" x14ac:dyDescent="0.3">
      <c r="A199" s="22">
        <v>174</v>
      </c>
      <c r="B199" s="22">
        <v>4.0070601077018626</v>
      </c>
      <c r="C199" s="22">
        <v>-0.82706010770186245</v>
      </c>
      <c r="D199" s="22">
        <v>-0.81941777284136519</v>
      </c>
      <c r="E199" s="2">
        <f t="shared" si="2"/>
        <v>0.68402842175181633</v>
      </c>
    </row>
    <row r="200" spans="1:5" x14ac:dyDescent="0.3">
      <c r="A200" s="22">
        <v>175</v>
      </c>
      <c r="B200" s="22">
        <v>2.6135786551128501</v>
      </c>
      <c r="C200" s="22">
        <v>1.3864213448871499</v>
      </c>
      <c r="D200" s="22">
        <v>1.3736103096592387</v>
      </c>
      <c r="E200" s="2">
        <f t="shared" si="2"/>
        <v>1.9221641455586933</v>
      </c>
    </row>
    <row r="201" spans="1:5" x14ac:dyDescent="0.3">
      <c r="A201" s="22">
        <v>176</v>
      </c>
      <c r="B201" s="22">
        <v>4.1044091113757455</v>
      </c>
      <c r="C201" s="22">
        <v>-0.99440911137574561</v>
      </c>
      <c r="D201" s="22">
        <v>-0.98522041112688474</v>
      </c>
      <c r="E201" s="2">
        <f t="shared" si="2"/>
        <v>0.9888494807871</v>
      </c>
    </row>
    <row r="202" spans="1:5" x14ac:dyDescent="0.3">
      <c r="A202" s="22">
        <v>177</v>
      </c>
      <c r="B202" s="22">
        <v>2.7127819255233785</v>
      </c>
      <c r="C202" s="22">
        <v>-0.71278192552337849</v>
      </c>
      <c r="D202" s="22">
        <v>-0.70619556244452553</v>
      </c>
      <c r="E202" s="2">
        <f t="shared" si="2"/>
        <v>0.50805807335281505</v>
      </c>
    </row>
    <row r="203" spans="1:5" x14ac:dyDescent="0.3">
      <c r="A203" s="22">
        <v>178</v>
      </c>
      <c r="B203" s="22">
        <v>2.3966294469253393</v>
      </c>
      <c r="C203" s="22">
        <v>-0.3966294469253393</v>
      </c>
      <c r="D203" s="22">
        <v>-0.39296444722252455</v>
      </c>
      <c r="E203" s="2">
        <f t="shared" si="2"/>
        <v>0.15731491816830054</v>
      </c>
    </row>
    <row r="204" spans="1:5" x14ac:dyDescent="0.3">
      <c r="A204" s="22">
        <v>179</v>
      </c>
      <c r="B204" s="22">
        <v>1.9441883631838635</v>
      </c>
      <c r="C204" s="22">
        <v>2.0558116368161365</v>
      </c>
      <c r="D204" s="22">
        <v>2.0368151929152063</v>
      </c>
      <c r="E204" s="2">
        <f t="shared" si="2"/>
        <v>4.2263614860686429</v>
      </c>
    </row>
    <row r="205" spans="1:5" x14ac:dyDescent="0.3">
      <c r="A205" s="22">
        <v>180</v>
      </c>
      <c r="B205" s="22">
        <v>4.2648031840955722</v>
      </c>
      <c r="C205" s="22">
        <v>-0.71480318409557242</v>
      </c>
      <c r="D205" s="22">
        <v>-0.70819814385564683</v>
      </c>
      <c r="E205" s="2">
        <f t="shared" si="2"/>
        <v>0.51094359199316874</v>
      </c>
    </row>
    <row r="206" spans="1:5" x14ac:dyDescent="0.3">
      <c r="A206" s="22">
        <v>181</v>
      </c>
      <c r="B206" s="22">
        <v>4.6518530396137905</v>
      </c>
      <c r="C206" s="22">
        <v>-0.97185303961379033</v>
      </c>
      <c r="D206" s="22">
        <v>-0.96287276563520541</v>
      </c>
      <c r="E206" s="2">
        <f t="shared" si="2"/>
        <v>0.94449833060656352</v>
      </c>
    </row>
    <row r="207" spans="1:5" x14ac:dyDescent="0.3">
      <c r="A207" s="22">
        <v>182</v>
      </c>
      <c r="B207" s="22">
        <v>3.217142477890925</v>
      </c>
      <c r="C207" s="22">
        <v>2.4328575221090754</v>
      </c>
      <c r="D207" s="22">
        <v>2.4103770377057101</v>
      </c>
      <c r="E207" s="2">
        <f t="shared" si="2"/>
        <v>5.9187957228827104</v>
      </c>
    </row>
    <row r="208" spans="1:5" x14ac:dyDescent="0.3">
      <c r="A208" s="22">
        <v>183</v>
      </c>
      <c r="B208" s="22">
        <v>5.4512879493282895</v>
      </c>
      <c r="C208" s="22">
        <v>-1.9512879493282895</v>
      </c>
      <c r="D208" s="22">
        <v>-1.9332573421461143</v>
      </c>
      <c r="E208" s="2">
        <f t="shared" si="2"/>
        <v>3.8075246611938014</v>
      </c>
    </row>
    <row r="209" spans="1:5" x14ac:dyDescent="0.3">
      <c r="A209" s="22">
        <v>184</v>
      </c>
      <c r="B209" s="22">
        <v>3.5875039327793359</v>
      </c>
      <c r="C209" s="22">
        <v>2.9124960672206641</v>
      </c>
      <c r="D209" s="22">
        <v>2.8855835489909669</v>
      </c>
      <c r="E209" s="2">
        <f t="shared" si="2"/>
        <v>8.4826333415758359</v>
      </c>
    </row>
    <row r="210" spans="1:5" x14ac:dyDescent="0.3">
      <c r="A210" s="22">
        <v>185</v>
      </c>
      <c r="B210" s="22">
        <v>4.813666138142608</v>
      </c>
      <c r="C210" s="22">
        <v>-1.813666138142608</v>
      </c>
      <c r="D210" s="22">
        <v>-1.7969072063264611</v>
      </c>
      <c r="E210" s="2">
        <f t="shared" si="2"/>
        <v>3.2893848606451219</v>
      </c>
    </row>
    <row r="211" spans="1:5" x14ac:dyDescent="0.3">
      <c r="A211" s="22">
        <v>186</v>
      </c>
      <c r="B211" s="22">
        <v>3.5501726518260943</v>
      </c>
      <c r="C211" s="22">
        <v>1.4498273481739057</v>
      </c>
      <c r="D211" s="22">
        <v>1.436430418517318</v>
      </c>
      <c r="E211" s="2">
        <f t="shared" si="2"/>
        <v>2.1019993395129797</v>
      </c>
    </row>
    <row r="212" spans="1:5" x14ac:dyDescent="0.3">
      <c r="A212" s="22">
        <v>187</v>
      </c>
      <c r="B212" s="22">
        <v>3.1844468637792969</v>
      </c>
      <c r="C212" s="22">
        <v>0.31555313622070313</v>
      </c>
      <c r="D212" s="22">
        <v>0.31263731098524389</v>
      </c>
      <c r="E212" s="2">
        <f t="shared" si="2"/>
        <v>9.9573781778721629E-2</v>
      </c>
    </row>
    <row r="213" spans="1:5" x14ac:dyDescent="0.3">
      <c r="A213" s="22">
        <v>188</v>
      </c>
      <c r="B213" s="22">
        <v>4.4559819526773685</v>
      </c>
      <c r="C213" s="22">
        <v>-2.4559819526773685</v>
      </c>
      <c r="D213" s="22">
        <v>-2.4332877901625634</v>
      </c>
      <c r="E213" s="2">
        <f t="shared" si="2"/>
        <v>6.03184735187694</v>
      </c>
    </row>
    <row r="214" spans="1:5" x14ac:dyDescent="0.3">
      <c r="A214" s="22">
        <v>189</v>
      </c>
      <c r="B214" s="22">
        <v>2.9294851874905552</v>
      </c>
      <c r="C214" s="22">
        <v>0.5705148125094448</v>
      </c>
      <c r="D214" s="22">
        <v>0.56524304906750311</v>
      </c>
      <c r="E214" s="2">
        <f t="shared" si="2"/>
        <v>0.32548715129268696</v>
      </c>
    </row>
    <row r="215" spans="1:5" x14ac:dyDescent="0.3">
      <c r="A215" s="22">
        <v>190</v>
      </c>
      <c r="B215" s="22">
        <v>3.3884162048102899</v>
      </c>
      <c r="C215" s="22">
        <v>0.61158379518971007</v>
      </c>
      <c r="D215" s="22">
        <v>0.60593253947737624</v>
      </c>
      <c r="E215" s="2">
        <f t="shared" si="2"/>
        <v>0.37403473853864921</v>
      </c>
    </row>
    <row r="216" spans="1:5" x14ac:dyDescent="0.3">
      <c r="A216" s="22">
        <v>191</v>
      </c>
      <c r="B216" s="22">
        <v>2.5088125844923854</v>
      </c>
      <c r="C216" s="22">
        <v>-1.0088125844923854</v>
      </c>
      <c r="D216" s="22">
        <v>-0.99949079093665794</v>
      </c>
      <c r="E216" s="2">
        <f t="shared" si="2"/>
        <v>1.0177028306302063</v>
      </c>
    </row>
    <row r="217" spans="1:5" x14ac:dyDescent="0.3">
      <c r="A217" s="22">
        <v>192</v>
      </c>
      <c r="B217" s="22">
        <v>2.890791532241336</v>
      </c>
      <c r="C217" s="22">
        <v>1.2992084677586644</v>
      </c>
      <c r="D217" s="22">
        <v>1.2872033110938184</v>
      </c>
      <c r="E217" s="2">
        <f t="shared" si="2"/>
        <v>1.6879426426958164</v>
      </c>
    </row>
    <row r="218" spans="1:5" x14ac:dyDescent="0.3">
      <c r="A218" s="22">
        <v>193</v>
      </c>
      <c r="B218" s="22">
        <v>3.690907629103823</v>
      </c>
      <c r="C218" s="22">
        <v>-1.1309076291038229</v>
      </c>
      <c r="D218" s="22">
        <v>-1.1204576331272089</v>
      </c>
      <c r="E218" s="2">
        <f t="shared" si="2"/>
        <v>1.27895206556523</v>
      </c>
    </row>
    <row r="219" spans="1:5" x14ac:dyDescent="0.3">
      <c r="A219" s="22">
        <v>194</v>
      </c>
      <c r="B219" s="22">
        <v>2.4893427837576088</v>
      </c>
      <c r="C219" s="22">
        <v>-0.46934278375760874</v>
      </c>
      <c r="D219" s="22">
        <v>-0.46500588649411917</v>
      </c>
      <c r="E219" s="2">
        <f t="shared" ref="E219:E269" si="3">+(C219)^2</f>
        <v>0.22028264866534147</v>
      </c>
    </row>
    <row r="220" spans="1:5" x14ac:dyDescent="0.3">
      <c r="A220" s="22">
        <v>195</v>
      </c>
      <c r="B220" s="22">
        <v>2.5913274542731051</v>
      </c>
      <c r="C220" s="22">
        <v>1.4086725457268949</v>
      </c>
      <c r="D220" s="22">
        <v>1.395655901346418</v>
      </c>
      <c r="E220" s="2">
        <f t="shared" si="3"/>
        <v>1.984358341084691</v>
      </c>
    </row>
    <row r="221" spans="1:5" x14ac:dyDescent="0.3">
      <c r="A221" s="22">
        <v>196</v>
      </c>
      <c r="B221" s="22">
        <v>1.7550531560460332</v>
      </c>
      <c r="C221" s="22">
        <v>-0.31505315604603323</v>
      </c>
      <c r="D221" s="22">
        <v>-0.31214195080842283</v>
      </c>
      <c r="E221" s="2">
        <f t="shared" si="3"/>
        <v>9.9258491134566168E-2</v>
      </c>
    </row>
    <row r="222" spans="1:5" x14ac:dyDescent="0.3">
      <c r="A222" s="22">
        <v>197</v>
      </c>
      <c r="B222" s="22">
        <v>2.0127962324397428</v>
      </c>
      <c r="C222" s="22">
        <v>-1.2796232439742816E-2</v>
      </c>
      <c r="D222" s="22">
        <v>-1.2677990618687018E-2</v>
      </c>
      <c r="E222" s="2">
        <f t="shared" si="3"/>
        <v>1.6374356465192639E-4</v>
      </c>
    </row>
    <row r="223" spans="1:5" x14ac:dyDescent="0.3">
      <c r="A223" s="22">
        <v>198</v>
      </c>
      <c r="B223" s="22">
        <v>5.4362078692147922</v>
      </c>
      <c r="C223" s="22">
        <v>-0.43620786921479215</v>
      </c>
      <c r="D223" s="22">
        <v>-0.43217715055930461</v>
      </c>
      <c r="E223" s="2">
        <f t="shared" si="3"/>
        <v>0.19027730516490921</v>
      </c>
    </row>
    <row r="224" spans="1:5" x14ac:dyDescent="0.3">
      <c r="A224" s="22">
        <v>199</v>
      </c>
      <c r="B224" s="22">
        <v>2.2594137084135801</v>
      </c>
      <c r="C224" s="22">
        <v>-0.25941370841358014</v>
      </c>
      <c r="D224" s="22">
        <v>-0.25701663181825407</v>
      </c>
      <c r="E224" s="2">
        <f t="shared" si="3"/>
        <v>6.7295472112885973E-2</v>
      </c>
    </row>
    <row r="225" spans="1:5" x14ac:dyDescent="0.3">
      <c r="A225" s="22">
        <v>200</v>
      </c>
      <c r="B225" s="22">
        <v>2.3066975101980374</v>
      </c>
      <c r="C225" s="22">
        <v>-0.30669751019803737</v>
      </c>
      <c r="D225" s="22">
        <v>-0.30386351415350915</v>
      </c>
      <c r="E225" s="2">
        <f t="shared" si="3"/>
        <v>9.4063362761675234E-2</v>
      </c>
    </row>
    <row r="226" spans="1:5" x14ac:dyDescent="0.3">
      <c r="A226" s="22">
        <v>201</v>
      </c>
      <c r="B226" s="22">
        <v>2.9814046561166263</v>
      </c>
      <c r="C226" s="22">
        <v>1.0185953438833737</v>
      </c>
      <c r="D226" s="22">
        <v>1.0091831540886917</v>
      </c>
      <c r="E226" s="2">
        <f t="shared" si="3"/>
        <v>1.0375364745808884</v>
      </c>
    </row>
    <row r="227" spans="1:5" x14ac:dyDescent="0.3">
      <c r="A227" s="22">
        <v>202</v>
      </c>
      <c r="B227" s="22">
        <v>2.23530824083719</v>
      </c>
      <c r="C227" s="22">
        <v>-0.22530824083719025</v>
      </c>
      <c r="D227" s="22">
        <v>-0.2232263111113183</v>
      </c>
      <c r="E227" s="2">
        <f t="shared" si="3"/>
        <v>5.0763803389149327E-2</v>
      </c>
    </row>
    <row r="228" spans="1:5" x14ac:dyDescent="0.3">
      <c r="A228" s="22">
        <v>203</v>
      </c>
      <c r="B228" s="22">
        <v>2.2594137084135801</v>
      </c>
      <c r="C228" s="22">
        <v>-0.25941370841358014</v>
      </c>
      <c r="D228" s="22">
        <v>-0.25701663181825407</v>
      </c>
      <c r="E228" s="2">
        <f t="shared" si="3"/>
        <v>6.7295472112885973E-2</v>
      </c>
    </row>
    <row r="229" spans="1:5" x14ac:dyDescent="0.3">
      <c r="A229" s="22">
        <v>204</v>
      </c>
      <c r="B229" s="22">
        <v>2.5746390536432964</v>
      </c>
      <c r="C229" s="22">
        <v>-7.4639053643296371E-2</v>
      </c>
      <c r="D229" s="22">
        <v>-7.3949361762016191E-2</v>
      </c>
      <c r="E229" s="2">
        <f t="shared" si="3"/>
        <v>5.5709883287668729E-3</v>
      </c>
    </row>
    <row r="230" spans="1:5" x14ac:dyDescent="0.3">
      <c r="A230" s="22">
        <v>205</v>
      </c>
      <c r="B230" s="22">
        <v>3.342740723542144</v>
      </c>
      <c r="C230" s="22">
        <v>0.65725927645785598</v>
      </c>
      <c r="D230" s="22">
        <v>0.6511859627602381</v>
      </c>
      <c r="E230" s="2">
        <f t="shared" si="3"/>
        <v>0.43198975648990434</v>
      </c>
    </row>
    <row r="231" spans="1:5" x14ac:dyDescent="0.3">
      <c r="A231" s="22">
        <v>206</v>
      </c>
      <c r="B231" s="22">
        <v>2.7737267816123423</v>
      </c>
      <c r="C231" s="22">
        <v>0.45627321838765766</v>
      </c>
      <c r="D231" s="22">
        <v>0.45205708864046851</v>
      </c>
      <c r="E231" s="2">
        <f t="shared" si="3"/>
        <v>0.20818524981783115</v>
      </c>
    </row>
    <row r="232" spans="1:5" x14ac:dyDescent="0.3">
      <c r="A232" s="22">
        <v>207</v>
      </c>
      <c r="B232" s="22">
        <v>3.711985750354911</v>
      </c>
      <c r="C232" s="22">
        <v>-0.30198575035491082</v>
      </c>
      <c r="D232" s="22">
        <v>-0.29919529267738648</v>
      </c>
      <c r="E232" s="2">
        <f t="shared" si="3"/>
        <v>9.1195393417418516E-2</v>
      </c>
    </row>
    <row r="233" spans="1:5" x14ac:dyDescent="0.3">
      <c r="A233" s="22">
        <v>208</v>
      </c>
      <c r="B233" s="22">
        <v>5.030123453889451</v>
      </c>
      <c r="C233" s="22">
        <v>-2.030123453889451</v>
      </c>
      <c r="D233" s="22">
        <v>-2.0113643781000463</v>
      </c>
      <c r="E233" s="2">
        <f t="shared" si="3"/>
        <v>4.1214012380320337</v>
      </c>
    </row>
    <row r="234" spans="1:5" x14ac:dyDescent="0.3">
      <c r="A234" s="22">
        <v>209</v>
      </c>
      <c r="B234" s="22">
        <v>3.3042930145132585</v>
      </c>
      <c r="C234" s="22">
        <v>-1.2742930145132587</v>
      </c>
      <c r="D234" s="22">
        <v>-1.2625180856578901</v>
      </c>
      <c r="E234" s="2">
        <f t="shared" si="3"/>
        <v>1.6238226868372883</v>
      </c>
    </row>
    <row r="235" spans="1:5" x14ac:dyDescent="0.3">
      <c r="A235" s="22">
        <v>210</v>
      </c>
      <c r="B235" s="22">
        <v>2.2371625075738351</v>
      </c>
      <c r="C235" s="22">
        <v>-7.1625075738350752E-3</v>
      </c>
      <c r="D235" s="22">
        <v>-7.0963234104225803E-3</v>
      </c>
      <c r="E235" s="2">
        <f t="shared" si="3"/>
        <v>5.1301514745244817E-5</v>
      </c>
    </row>
    <row r="236" spans="1:5" x14ac:dyDescent="0.3">
      <c r="A236" s="22">
        <v>211</v>
      </c>
      <c r="B236" s="22">
        <v>4.033701029162887</v>
      </c>
      <c r="C236" s="22">
        <v>-2.033701029162887</v>
      </c>
      <c r="D236" s="22">
        <v>-2.0149088952825727</v>
      </c>
      <c r="E236" s="2">
        <f t="shared" si="3"/>
        <v>4.1359398760181856</v>
      </c>
    </row>
    <row r="237" spans="1:5" x14ac:dyDescent="0.3">
      <c r="A237" s="22">
        <v>212</v>
      </c>
      <c r="B237" s="22">
        <v>3.8396842089631091</v>
      </c>
      <c r="C237" s="22">
        <v>1.320315791036891</v>
      </c>
      <c r="D237" s="22">
        <v>1.3081155950623276</v>
      </c>
      <c r="E237" s="2">
        <f t="shared" si="3"/>
        <v>1.7432337880613713</v>
      </c>
    </row>
    <row r="238" spans="1:5" x14ac:dyDescent="0.3">
      <c r="A238" s="22">
        <v>213</v>
      </c>
      <c r="B238" s="22">
        <v>5.920171487479239</v>
      </c>
      <c r="C238" s="22">
        <v>3.079828512520761</v>
      </c>
      <c r="D238" s="22">
        <v>3.0513697819080696</v>
      </c>
      <c r="E238" s="2">
        <f t="shared" si="3"/>
        <v>9.4853436665358437</v>
      </c>
    </row>
    <row r="239" spans="1:5" x14ac:dyDescent="0.3">
      <c r="A239" s="22">
        <v>214</v>
      </c>
      <c r="B239" s="22">
        <v>2.2844463093582927</v>
      </c>
      <c r="C239" s="22">
        <v>0.21555369064170726</v>
      </c>
      <c r="D239" s="22">
        <v>0.21356189649160931</v>
      </c>
      <c r="E239" s="2">
        <f t="shared" si="3"/>
        <v>4.6463393549260837E-2</v>
      </c>
    </row>
    <row r="240" spans="1:5" x14ac:dyDescent="0.3">
      <c r="A240" s="22">
        <v>215</v>
      </c>
      <c r="B240" s="22">
        <v>3.8584728225498974</v>
      </c>
      <c r="C240" s="22">
        <v>2.6415271774501026</v>
      </c>
      <c r="D240" s="22">
        <v>2.6171185098754175</v>
      </c>
      <c r="E240" s="2">
        <f t="shared" si="3"/>
        <v>6.9776658292075053</v>
      </c>
    </row>
    <row r="241" spans="1:5" x14ac:dyDescent="0.3">
      <c r="A241" s="22">
        <v>216</v>
      </c>
      <c r="B241" s="22">
        <v>2.2501423747303528</v>
      </c>
      <c r="C241" s="22">
        <v>-1.1501423747303527</v>
      </c>
      <c r="D241" s="22">
        <v>-1.1395146427395535</v>
      </c>
      <c r="E241" s="2">
        <f t="shared" si="3"/>
        <v>1.3228274821503752</v>
      </c>
    </row>
    <row r="242" spans="1:5" x14ac:dyDescent="0.3">
      <c r="A242" s="22">
        <v>217</v>
      </c>
      <c r="B242" s="22">
        <v>4.2418141445948256</v>
      </c>
      <c r="C242" s="22">
        <v>-1.2418141445948256</v>
      </c>
      <c r="D242" s="22">
        <v>-1.2303393322575866</v>
      </c>
      <c r="E242" s="2">
        <f t="shared" si="3"/>
        <v>1.5421023697157785</v>
      </c>
    </row>
    <row r="243" spans="1:5" x14ac:dyDescent="0.3">
      <c r="A243" s="22">
        <v>218</v>
      </c>
      <c r="B243" s="22">
        <v>2.1286879034800799</v>
      </c>
      <c r="C243" s="22">
        <v>-0.62868790348007986</v>
      </c>
      <c r="D243" s="22">
        <v>-0.62287859961401704</v>
      </c>
      <c r="E243" s="2">
        <f t="shared" si="3"/>
        <v>0.39524847998217821</v>
      </c>
    </row>
    <row r="244" spans="1:5" x14ac:dyDescent="0.3">
      <c r="A244" s="22">
        <v>219</v>
      </c>
      <c r="B244" s="22">
        <v>1.7717415566758419</v>
      </c>
      <c r="C244" s="22">
        <v>-0.33174155667584193</v>
      </c>
      <c r="D244" s="22">
        <v>-0.32867614457380723</v>
      </c>
      <c r="E244" s="2">
        <f t="shared" si="3"/>
        <v>0.11005246042571085</v>
      </c>
    </row>
    <row r="245" spans="1:5" x14ac:dyDescent="0.3">
      <c r="A245" s="22">
        <v>220</v>
      </c>
      <c r="B245" s="22">
        <v>4.233715890500255</v>
      </c>
      <c r="C245" s="22">
        <v>-1.1437158905002551</v>
      </c>
      <c r="D245" s="22">
        <v>-1.13314754155067</v>
      </c>
      <c r="E245" s="2">
        <f t="shared" si="3"/>
        <v>1.3080860381827917</v>
      </c>
    </row>
    <row r="246" spans="1:5" x14ac:dyDescent="0.3">
      <c r="A246" s="22">
        <v>221</v>
      </c>
      <c r="B246" s="22">
        <v>2.1815345054744739</v>
      </c>
      <c r="C246" s="22">
        <v>1.846549452552626E-2</v>
      </c>
      <c r="D246" s="22">
        <v>1.8294866670048045E-2</v>
      </c>
      <c r="E246" s="2">
        <f t="shared" si="3"/>
        <v>3.409744880722403E-4</v>
      </c>
    </row>
    <row r="247" spans="1:5" x14ac:dyDescent="0.3">
      <c r="A247" s="22">
        <v>222</v>
      </c>
      <c r="B247" s="22">
        <v>2.298353309883133</v>
      </c>
      <c r="C247" s="22">
        <v>1.181646690116867</v>
      </c>
      <c r="D247" s="22">
        <v>1.170727846844684</v>
      </c>
      <c r="E247" s="2">
        <f t="shared" si="3"/>
        <v>1.396288900264147</v>
      </c>
    </row>
    <row r="248" spans="1:5" x14ac:dyDescent="0.3">
      <c r="A248" s="22">
        <v>223</v>
      </c>
      <c r="B248" s="22">
        <v>1.6570229652241613</v>
      </c>
      <c r="C248" s="22">
        <v>0.26297703477583867</v>
      </c>
      <c r="D248" s="22">
        <v>0.26054703175470145</v>
      </c>
      <c r="E248" s="2">
        <f t="shared" si="3"/>
        <v>6.9156920819492665E-2</v>
      </c>
    </row>
    <row r="249" spans="1:5" x14ac:dyDescent="0.3">
      <c r="A249" s="22">
        <v>224</v>
      </c>
      <c r="B249" s="22">
        <v>2.7282972465645301</v>
      </c>
      <c r="C249" s="22">
        <v>0.2717027534354699</v>
      </c>
      <c r="D249" s="22">
        <v>0.26919212161447353</v>
      </c>
      <c r="E249" s="2">
        <f t="shared" si="3"/>
        <v>7.3822386224415754E-2</v>
      </c>
    </row>
    <row r="250" spans="1:5" x14ac:dyDescent="0.3">
      <c r="A250" s="22">
        <v>225</v>
      </c>
      <c r="B250" s="22">
        <v>2.298353309883133</v>
      </c>
      <c r="C250" s="22">
        <v>-0.71835330988313295</v>
      </c>
      <c r="D250" s="22">
        <v>-0.71171546519548612</v>
      </c>
      <c r="E250" s="2">
        <f t="shared" si="3"/>
        <v>0.51603147782005243</v>
      </c>
    </row>
    <row r="251" spans="1:5" x14ac:dyDescent="0.3">
      <c r="A251" s="22">
        <v>226</v>
      </c>
      <c r="B251" s="22">
        <v>2.562586319855102</v>
      </c>
      <c r="C251" s="22">
        <v>-6.2586319855101991E-2</v>
      </c>
      <c r="D251" s="22">
        <v>-6.2007999598128243E-2</v>
      </c>
      <c r="E251" s="2">
        <f t="shared" si="3"/>
        <v>3.9170474330051334E-3</v>
      </c>
    </row>
    <row r="252" spans="1:5" x14ac:dyDescent="0.3">
      <c r="A252" s="22">
        <v>227</v>
      </c>
      <c r="B252" s="22">
        <v>1.9896178982316755</v>
      </c>
      <c r="C252" s="22">
        <v>1.0382101768324548E-2</v>
      </c>
      <c r="D252" s="22">
        <v>1.0286167388791036E-2</v>
      </c>
      <c r="E252" s="2">
        <f t="shared" si="3"/>
        <v>1.077880371278477E-4</v>
      </c>
    </row>
    <row r="253" spans="1:5" x14ac:dyDescent="0.3">
      <c r="A253" s="22">
        <v>228</v>
      </c>
      <c r="B253" s="22">
        <v>3.3353236565955626</v>
      </c>
      <c r="C253" s="22">
        <v>-0.33532365659556262</v>
      </c>
      <c r="D253" s="22">
        <v>-0.3322251445932482</v>
      </c>
      <c r="E253" s="2">
        <f t="shared" si="3"/>
        <v>0.1124419546726188</v>
      </c>
    </row>
    <row r="254" spans="1:5" x14ac:dyDescent="0.3">
      <c r="A254" s="22">
        <v>229</v>
      </c>
      <c r="B254" s="22">
        <v>2.2853734427266152</v>
      </c>
      <c r="C254" s="22">
        <v>0.43462655727338495</v>
      </c>
      <c r="D254" s="22">
        <v>0.43061045051280394</v>
      </c>
      <c r="E254" s="2">
        <f t="shared" si="3"/>
        <v>0.18890024428731497</v>
      </c>
    </row>
    <row r="255" spans="1:5" x14ac:dyDescent="0.3">
      <c r="A255" s="22">
        <v>230</v>
      </c>
      <c r="B255" s="22">
        <v>3.1049593403238793</v>
      </c>
      <c r="C255" s="22">
        <v>-0.22495934032387943</v>
      </c>
      <c r="D255" s="22">
        <v>-0.22288063456508181</v>
      </c>
      <c r="E255" s="2">
        <f t="shared" si="3"/>
        <v>5.0606704798955009E-2</v>
      </c>
    </row>
    <row r="256" spans="1:5" x14ac:dyDescent="0.3">
      <c r="A256" s="22">
        <v>231</v>
      </c>
      <c r="B256" s="22">
        <v>3.6653831357184425</v>
      </c>
      <c r="C256" s="22">
        <v>-1.6653831357184425</v>
      </c>
      <c r="D256" s="22">
        <v>-1.6499943925356155</v>
      </c>
      <c r="E256" s="2">
        <f t="shared" si="3"/>
        <v>2.7735009887353925</v>
      </c>
    </row>
    <row r="257" spans="1:5" x14ac:dyDescent="0.3">
      <c r="A257" s="22">
        <v>232</v>
      </c>
      <c r="B257" s="22">
        <v>2.701410378883172</v>
      </c>
      <c r="C257" s="22">
        <v>0.29858962111682796</v>
      </c>
      <c r="D257" s="22">
        <v>0.29583054490314797</v>
      </c>
      <c r="E257" s="2">
        <f t="shared" si="3"/>
        <v>8.9155761838690881E-2</v>
      </c>
    </row>
    <row r="258" spans="1:5" x14ac:dyDescent="0.3">
      <c r="A258" s="22">
        <v>233</v>
      </c>
      <c r="B258" s="22">
        <v>2.1305421702167253</v>
      </c>
      <c r="C258" s="22">
        <v>1.2594578297832748</v>
      </c>
      <c r="D258" s="22">
        <v>1.2478199834063961</v>
      </c>
      <c r="E258" s="2">
        <f t="shared" si="3"/>
        <v>1.5862340250023965</v>
      </c>
    </row>
    <row r="259" spans="1:5" x14ac:dyDescent="0.3">
      <c r="A259" s="22">
        <v>234</v>
      </c>
      <c r="B259" s="22">
        <v>2.0526629672776187</v>
      </c>
      <c r="C259" s="22">
        <v>-0.58266296727761868</v>
      </c>
      <c r="D259" s="22">
        <v>-0.5772789504869652</v>
      </c>
      <c r="E259" s="2">
        <f t="shared" si="3"/>
        <v>0.33949613343675933</v>
      </c>
    </row>
    <row r="260" spans="1:5" x14ac:dyDescent="0.3">
      <c r="A260" s="22">
        <v>235</v>
      </c>
      <c r="B260" s="22">
        <v>2.4939784505992222</v>
      </c>
      <c r="C260" s="22">
        <v>0.50602154940077781</v>
      </c>
      <c r="D260" s="22">
        <v>0.50134572706194669</v>
      </c>
      <c r="E260" s="2">
        <f t="shared" si="3"/>
        <v>0.25605780845796383</v>
      </c>
    </row>
    <row r="261" spans="1:5" x14ac:dyDescent="0.3">
      <c r="A261" s="22">
        <v>236</v>
      </c>
      <c r="B261" s="22">
        <v>1.9877636314950302</v>
      </c>
      <c r="C261" s="22">
        <v>-0.73776363149503021</v>
      </c>
      <c r="D261" s="22">
        <v>-0.73094642840752022</v>
      </c>
      <c r="E261" s="2">
        <f t="shared" si="3"/>
        <v>0.54429517595673471</v>
      </c>
    </row>
    <row r="262" spans="1:5" x14ac:dyDescent="0.3">
      <c r="A262" s="22">
        <v>237</v>
      </c>
      <c r="B262" s="22">
        <v>2.2223283736806723</v>
      </c>
      <c r="C262" s="22">
        <v>-1.2223283736806723</v>
      </c>
      <c r="D262" s="22">
        <v>-1.2110336169221683</v>
      </c>
      <c r="E262" s="2">
        <f t="shared" si="3"/>
        <v>1.4940866531048371</v>
      </c>
    </row>
    <row r="263" spans="1:5" x14ac:dyDescent="0.3">
      <c r="A263" s="22">
        <v>238</v>
      </c>
      <c r="B263" s="22">
        <v>4.0979191777974862</v>
      </c>
      <c r="C263" s="22">
        <v>-2.9279191777974862</v>
      </c>
      <c r="D263" s="22">
        <v>-2.9008641444415959</v>
      </c>
      <c r="E263" s="2">
        <f t="shared" si="3"/>
        <v>8.5727107117143078</v>
      </c>
    </row>
    <row r="264" spans="1:5" x14ac:dyDescent="0.3">
      <c r="A264" s="22">
        <v>239</v>
      </c>
      <c r="B264" s="22">
        <v>4.5686569826850825</v>
      </c>
      <c r="C264" s="22">
        <v>0.10134301731491746</v>
      </c>
      <c r="D264" s="22">
        <v>0.10040657114023029</v>
      </c>
      <c r="E264" s="2">
        <f t="shared" si="3"/>
        <v>1.027040715849166E-2</v>
      </c>
    </row>
    <row r="265" spans="1:5" x14ac:dyDescent="0.3">
      <c r="A265" s="22">
        <v>240</v>
      </c>
      <c r="B265" s="22">
        <v>3.9382062922256491</v>
      </c>
      <c r="C265" s="22">
        <v>1.9817937077743508</v>
      </c>
      <c r="D265" s="22">
        <v>1.9634812163384834</v>
      </c>
      <c r="E265" s="2">
        <f t="shared" si="3"/>
        <v>3.9275063001740089</v>
      </c>
    </row>
    <row r="266" spans="1:5" x14ac:dyDescent="0.3">
      <c r="A266" s="22">
        <v>241</v>
      </c>
      <c r="B266" s="22">
        <v>3.5740888246951634</v>
      </c>
      <c r="C266" s="22">
        <v>-1.5740888246951634</v>
      </c>
      <c r="D266" s="22">
        <v>-1.5595436740024118</v>
      </c>
      <c r="E266" s="2">
        <f t="shared" si="3"/>
        <v>2.4777556280302009</v>
      </c>
    </row>
    <row r="267" spans="1:5" x14ac:dyDescent="0.3">
      <c r="A267" s="22">
        <v>242</v>
      </c>
      <c r="B267" s="22">
        <v>3.1559516755816275</v>
      </c>
      <c r="C267" s="22">
        <v>-1.1559516755816275</v>
      </c>
      <c r="D267" s="22">
        <v>-1.1452702635475069</v>
      </c>
      <c r="E267" s="2">
        <f t="shared" si="3"/>
        <v>1.3362242762799721</v>
      </c>
    </row>
    <row r="268" spans="1:5" x14ac:dyDescent="0.3">
      <c r="A268" s="22">
        <v>243</v>
      </c>
      <c r="B268" s="22">
        <v>2.7062919919451196</v>
      </c>
      <c r="C268" s="22">
        <v>-0.9562919919451196</v>
      </c>
      <c r="D268" s="22">
        <v>-0.94745550768140141</v>
      </c>
      <c r="E268" s="2">
        <f t="shared" si="3"/>
        <v>0.91449437385836474</v>
      </c>
    </row>
    <row r="269" spans="1:5" ht="15" thickBot="1" x14ac:dyDescent="0.35">
      <c r="A269" s="23">
        <v>244</v>
      </c>
      <c r="B269" s="23">
        <v>2.7952967953040986</v>
      </c>
      <c r="C269" s="23">
        <v>0.20470320469590142</v>
      </c>
      <c r="D269" s="23">
        <v>0.20281167296473138</v>
      </c>
      <c r="E269" s="2">
        <f t="shared" si="3"/>
        <v>4.1903402012772116E-2</v>
      </c>
    </row>
  </sheetData>
  <mergeCells count="1">
    <mergeCell ref="F21:N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862A-311E-4267-85D4-49FE80C12007}">
  <dimension ref="A1:X272"/>
  <sheetViews>
    <sheetView topLeftCell="A11" workbookViewId="0">
      <selection activeCell="Q26" sqref="Q26"/>
    </sheetView>
  </sheetViews>
  <sheetFormatPr defaultRowHeight="14.4" x14ac:dyDescent="0.3"/>
  <cols>
    <col min="3" max="3" width="17.109375" style="9" customWidth="1"/>
    <col min="7" max="7" width="10.21875" customWidth="1"/>
    <col min="16" max="16" width="20.6640625" bestFit="1" customWidth="1"/>
  </cols>
  <sheetData>
    <row r="1" spans="1:16" ht="15" thickBot="1" x14ac:dyDescent="0.35">
      <c r="D1" t="s">
        <v>9</v>
      </c>
      <c r="E1" t="s">
        <v>16</v>
      </c>
      <c r="F1" t="s">
        <v>4</v>
      </c>
      <c r="G1" t="s">
        <v>5</v>
      </c>
      <c r="H1" t="s">
        <v>6</v>
      </c>
    </row>
    <row r="2" spans="1:16" x14ac:dyDescent="0.3">
      <c r="A2" s="24"/>
      <c r="B2" s="24" t="s">
        <v>57</v>
      </c>
      <c r="C2" s="26"/>
      <c r="D2">
        <v>1</v>
      </c>
      <c r="E2">
        <v>0</v>
      </c>
      <c r="F2">
        <v>2</v>
      </c>
      <c r="G2">
        <v>16.989999999999998</v>
      </c>
      <c r="H2">
        <v>1.01</v>
      </c>
      <c r="K2" t="s">
        <v>40</v>
      </c>
    </row>
    <row r="3" spans="1:16" ht="15" thickBot="1" x14ac:dyDescent="0.35">
      <c r="A3" s="22" t="s">
        <v>51</v>
      </c>
      <c r="B3" s="22">
        <v>0.84646522425700765</v>
      </c>
      <c r="C3" s="22"/>
      <c r="D3">
        <v>1</v>
      </c>
      <c r="E3">
        <v>0</v>
      </c>
      <c r="F3">
        <v>3</v>
      </c>
      <c r="G3">
        <v>10.34</v>
      </c>
      <c r="H3">
        <v>1.66</v>
      </c>
    </row>
    <row r="4" spans="1:16" x14ac:dyDescent="0.3">
      <c r="A4" s="22" t="s">
        <v>0</v>
      </c>
      <c r="B4" s="22">
        <v>-3.2440940330165681E-2</v>
      </c>
      <c r="C4" s="22"/>
      <c r="D4">
        <v>1</v>
      </c>
      <c r="E4">
        <v>0</v>
      </c>
      <c r="F4">
        <v>3</v>
      </c>
      <c r="G4">
        <v>21.01</v>
      </c>
      <c r="H4">
        <v>3.5</v>
      </c>
      <c r="K4" s="25" t="s">
        <v>41</v>
      </c>
      <c r="L4" s="25"/>
    </row>
    <row r="5" spans="1:16" x14ac:dyDescent="0.3">
      <c r="A5" s="22" t="s">
        <v>1</v>
      </c>
      <c r="B5" s="22">
        <v>-8.6408320163134031E-2</v>
      </c>
      <c r="C5" s="22"/>
      <c r="D5">
        <v>1</v>
      </c>
      <c r="E5">
        <v>0</v>
      </c>
      <c r="F5">
        <v>2</v>
      </c>
      <c r="G5">
        <v>23.68</v>
      </c>
      <c r="H5">
        <v>3.31</v>
      </c>
      <c r="K5" s="22" t="s">
        <v>42</v>
      </c>
      <c r="L5" s="22">
        <v>0.68481850081601647</v>
      </c>
    </row>
    <row r="6" spans="1:16" x14ac:dyDescent="0.3">
      <c r="A6" s="27" t="s">
        <v>9</v>
      </c>
      <c r="B6" s="27">
        <v>0</v>
      </c>
      <c r="C6" s="22"/>
      <c r="D6">
        <v>1</v>
      </c>
      <c r="E6">
        <v>0</v>
      </c>
      <c r="F6">
        <v>4</v>
      </c>
      <c r="G6">
        <v>24.59</v>
      </c>
      <c r="H6">
        <v>3.61</v>
      </c>
      <c r="K6" s="22" t="s">
        <v>43</v>
      </c>
      <c r="L6" s="22">
        <v>0.46897637905989631</v>
      </c>
    </row>
    <row r="7" spans="1:16" x14ac:dyDescent="0.3">
      <c r="A7" s="22" t="s">
        <v>12</v>
      </c>
      <c r="B7" s="22">
        <v>-9.597771660994403E-2</v>
      </c>
      <c r="C7" s="22"/>
      <c r="D7">
        <v>1</v>
      </c>
      <c r="E7">
        <v>0</v>
      </c>
      <c r="F7">
        <v>4</v>
      </c>
      <c r="G7">
        <v>25.29</v>
      </c>
      <c r="H7">
        <v>4.71</v>
      </c>
      <c r="K7" s="22" t="s">
        <v>44</v>
      </c>
      <c r="L7" s="22">
        <v>0.46008895444165193</v>
      </c>
      <c r="N7" t="s">
        <v>75</v>
      </c>
    </row>
    <row r="8" spans="1:16" x14ac:dyDescent="0.3">
      <c r="A8" s="22" t="s">
        <v>14</v>
      </c>
      <c r="B8" s="22">
        <v>-0.13677853781230201</v>
      </c>
      <c r="C8" s="22"/>
      <c r="D8">
        <v>1</v>
      </c>
      <c r="E8">
        <v>0</v>
      </c>
      <c r="F8">
        <v>2</v>
      </c>
      <c r="G8">
        <v>8.77</v>
      </c>
      <c r="H8">
        <v>2</v>
      </c>
      <c r="K8" s="22" t="s">
        <v>45</v>
      </c>
      <c r="L8" s="22">
        <v>1.0166785162037892</v>
      </c>
    </row>
    <row r="9" spans="1:16" ht="15" thickBot="1" x14ac:dyDescent="0.35">
      <c r="A9" s="27" t="s">
        <v>16</v>
      </c>
      <c r="B9" s="27">
        <v>2.5480659781762321E-2</v>
      </c>
      <c r="C9" s="22"/>
      <c r="D9">
        <v>1</v>
      </c>
      <c r="E9">
        <v>0</v>
      </c>
      <c r="F9">
        <v>4</v>
      </c>
      <c r="G9">
        <v>26.88</v>
      </c>
      <c r="H9">
        <v>3.12</v>
      </c>
      <c r="K9" s="23" t="s">
        <v>46</v>
      </c>
      <c r="L9" s="23">
        <v>244</v>
      </c>
    </row>
    <row r="10" spans="1:16" x14ac:dyDescent="0.3">
      <c r="A10" s="22" t="s">
        <v>3</v>
      </c>
      <c r="B10" s="22">
        <v>-6.8128601061560642E-2</v>
      </c>
      <c r="C10" s="22"/>
      <c r="D10">
        <v>1</v>
      </c>
      <c r="E10">
        <v>0</v>
      </c>
      <c r="F10">
        <v>2</v>
      </c>
      <c r="G10">
        <v>15.04</v>
      </c>
      <c r="H10">
        <v>1.96</v>
      </c>
    </row>
    <row r="11" spans="1:16" ht="15" thickBot="1" x14ac:dyDescent="0.35">
      <c r="A11" s="27" t="s">
        <v>4</v>
      </c>
      <c r="B11" s="27">
        <v>0.17599200275350949</v>
      </c>
      <c r="C11" s="22"/>
      <c r="D11">
        <v>1</v>
      </c>
      <c r="E11">
        <v>0</v>
      </c>
      <c r="F11">
        <v>2</v>
      </c>
      <c r="G11">
        <v>14.78</v>
      </c>
      <c r="H11">
        <v>3.23</v>
      </c>
      <c r="K11" t="s">
        <v>47</v>
      </c>
    </row>
    <row r="12" spans="1:16" ht="15" thickBot="1" x14ac:dyDescent="0.35">
      <c r="A12" s="28" t="s">
        <v>5</v>
      </c>
      <c r="B12" s="28">
        <v>9.4487005988739353E-2</v>
      </c>
      <c r="C12" s="22"/>
      <c r="D12">
        <v>1</v>
      </c>
      <c r="E12">
        <v>0</v>
      </c>
      <c r="F12">
        <v>2</v>
      </c>
      <c r="G12">
        <v>10.27</v>
      </c>
      <c r="H12">
        <v>1.71</v>
      </c>
      <c r="K12" s="24"/>
      <c r="L12" s="24" t="s">
        <v>52</v>
      </c>
      <c r="M12" s="24" t="s">
        <v>53</v>
      </c>
      <c r="N12" s="24" t="s">
        <v>54</v>
      </c>
      <c r="O12" s="24" t="s">
        <v>55</v>
      </c>
      <c r="P12" s="24" t="s">
        <v>56</v>
      </c>
    </row>
    <row r="13" spans="1:16" x14ac:dyDescent="0.3">
      <c r="D13">
        <v>1</v>
      </c>
      <c r="E13">
        <v>0</v>
      </c>
      <c r="F13">
        <v>4</v>
      </c>
      <c r="G13">
        <v>35.26</v>
      </c>
      <c r="H13">
        <v>5</v>
      </c>
      <c r="K13" s="22" t="s">
        <v>48</v>
      </c>
      <c r="L13" s="22">
        <v>4</v>
      </c>
      <c r="M13" s="22">
        <v>218.17366298000994</v>
      </c>
      <c r="N13" s="22">
        <v>54.543415745002484</v>
      </c>
      <c r="O13" s="22">
        <v>52.768535228660646</v>
      </c>
      <c r="P13" s="22">
        <v>8.0779981929891066E-32</v>
      </c>
    </row>
    <row r="14" spans="1:16" x14ac:dyDescent="0.3">
      <c r="A14" s="27" t="s">
        <v>73</v>
      </c>
      <c r="D14">
        <v>1</v>
      </c>
      <c r="E14">
        <v>0</v>
      </c>
      <c r="F14">
        <v>2</v>
      </c>
      <c r="G14">
        <v>15.42</v>
      </c>
      <c r="H14">
        <v>1.57</v>
      </c>
      <c r="K14" s="22" t="s">
        <v>49</v>
      </c>
      <c r="L14" s="22">
        <v>239</v>
      </c>
      <c r="M14" s="22">
        <v>247.03881406917091</v>
      </c>
      <c r="N14" s="22">
        <v>1.0336352053103386</v>
      </c>
      <c r="O14" s="22"/>
      <c r="P14" s="22"/>
    </row>
    <row r="15" spans="1:16" ht="15" thickBot="1" x14ac:dyDescent="0.35">
      <c r="A15" s="27" t="s">
        <v>74</v>
      </c>
      <c r="D15">
        <v>1</v>
      </c>
      <c r="E15">
        <v>0</v>
      </c>
      <c r="F15">
        <v>4</v>
      </c>
      <c r="G15">
        <v>18.43</v>
      </c>
      <c r="H15">
        <v>3</v>
      </c>
      <c r="K15" s="23" t="s">
        <v>50</v>
      </c>
      <c r="L15" s="23">
        <v>243</v>
      </c>
      <c r="M15" s="23">
        <v>465.21247704918085</v>
      </c>
      <c r="N15" s="23"/>
      <c r="O15" s="23"/>
      <c r="P15" s="23"/>
    </row>
    <row r="16" spans="1:16" ht="15" thickBot="1" x14ac:dyDescent="0.35">
      <c r="D16">
        <v>1</v>
      </c>
      <c r="E16">
        <v>0</v>
      </c>
      <c r="F16">
        <v>2</v>
      </c>
      <c r="G16">
        <v>14.83</v>
      </c>
      <c r="H16">
        <v>3.02</v>
      </c>
    </row>
    <row r="17" spans="4:24" x14ac:dyDescent="0.3">
      <c r="D17">
        <v>1</v>
      </c>
      <c r="E17">
        <v>0</v>
      </c>
      <c r="F17">
        <v>2</v>
      </c>
      <c r="G17">
        <v>21.58</v>
      </c>
      <c r="H17">
        <v>3.92</v>
      </c>
      <c r="K17" s="24"/>
      <c r="L17" s="24" t="s">
        <v>57</v>
      </c>
      <c r="M17" s="24" t="s">
        <v>45</v>
      </c>
      <c r="N17" s="24" t="s">
        <v>58</v>
      </c>
      <c r="O17" s="24" t="s">
        <v>59</v>
      </c>
      <c r="P17" s="24" t="s">
        <v>60</v>
      </c>
      <c r="Q17" s="24" t="s">
        <v>61</v>
      </c>
      <c r="R17" s="24" t="s">
        <v>62</v>
      </c>
      <c r="S17" s="24" t="s">
        <v>63</v>
      </c>
    </row>
    <row r="18" spans="4:24" x14ac:dyDescent="0.3">
      <c r="D18">
        <v>1</v>
      </c>
      <c r="E18">
        <v>0</v>
      </c>
      <c r="F18">
        <v>3</v>
      </c>
      <c r="G18">
        <v>10.33</v>
      </c>
      <c r="H18">
        <v>1.67</v>
      </c>
      <c r="K18" s="22" t="s">
        <v>51</v>
      </c>
      <c r="L18" s="22">
        <v>0.64386686133659432</v>
      </c>
      <c r="M18" s="22">
        <v>0.20000699793950444</v>
      </c>
      <c r="N18" s="22">
        <v>3.2192216670905833</v>
      </c>
      <c r="O18" s="22">
        <v>1.4636161622155381E-3</v>
      </c>
      <c r="P18" s="22">
        <v>0.2498651946364136</v>
      </c>
      <c r="Q18" s="22">
        <v>1.037868528036775</v>
      </c>
      <c r="R18" s="22">
        <v>0.2498651946364136</v>
      </c>
      <c r="S18" s="22">
        <v>1.037868528036775</v>
      </c>
    </row>
    <row r="19" spans="4:24" x14ac:dyDescent="0.3">
      <c r="D19">
        <v>1</v>
      </c>
      <c r="E19">
        <v>0</v>
      </c>
      <c r="F19">
        <v>3</v>
      </c>
      <c r="G19">
        <v>16.29</v>
      </c>
      <c r="H19">
        <v>3.71</v>
      </c>
      <c r="K19" s="22" t="s">
        <v>9</v>
      </c>
      <c r="L19" s="22">
        <v>9.1772303744299052E-2</v>
      </c>
      <c r="M19" s="22">
        <v>0.14543889791817288</v>
      </c>
      <c r="N19" s="22">
        <v>0.63100246947644067</v>
      </c>
      <c r="O19" s="22">
        <v>0.52864187196622203</v>
      </c>
      <c r="P19" s="22">
        <v>-0.19473351241784287</v>
      </c>
      <c r="Q19" s="22">
        <v>0.378278119906441</v>
      </c>
      <c r="R19" s="22">
        <v>-0.19473351241784287</v>
      </c>
      <c r="S19" s="22">
        <v>0.378278119906441</v>
      </c>
    </row>
    <row r="20" spans="4:24" x14ac:dyDescent="0.3">
      <c r="D20">
        <v>1</v>
      </c>
      <c r="E20">
        <v>0</v>
      </c>
      <c r="F20">
        <v>3</v>
      </c>
      <c r="G20">
        <v>16.97</v>
      </c>
      <c r="H20">
        <v>3.5</v>
      </c>
      <c r="K20" s="22" t="s">
        <v>16</v>
      </c>
      <c r="L20" s="22">
        <v>0.10482874877619229</v>
      </c>
      <c r="M20" s="22">
        <v>0.24913923870858745</v>
      </c>
      <c r="N20" s="22">
        <v>0.42076370354012405</v>
      </c>
      <c r="O20" s="22">
        <v>0.6743057362354441</v>
      </c>
      <c r="P20" s="22">
        <v>-0.38596045511600452</v>
      </c>
      <c r="Q20" s="22">
        <v>0.59561795266838913</v>
      </c>
      <c r="R20" s="22">
        <v>-0.38596045511600452</v>
      </c>
      <c r="S20" s="22">
        <v>0.59561795266838913</v>
      </c>
    </row>
    <row r="21" spans="4:24" x14ac:dyDescent="0.3">
      <c r="D21">
        <v>0</v>
      </c>
      <c r="E21">
        <v>0</v>
      </c>
      <c r="F21">
        <v>3</v>
      </c>
      <c r="G21">
        <v>20.65</v>
      </c>
      <c r="H21">
        <v>3.35</v>
      </c>
      <c r="K21" s="22" t="s">
        <v>4</v>
      </c>
      <c r="L21" s="22">
        <v>0.18844200728789273</v>
      </c>
      <c r="M21" s="22">
        <v>8.6901398551612843E-2</v>
      </c>
      <c r="N21" s="22">
        <v>2.1684577052689487</v>
      </c>
      <c r="O21" s="22">
        <v>3.1110873592126789E-2</v>
      </c>
      <c r="P21" s="22">
        <v>1.7251517851776116E-2</v>
      </c>
      <c r="Q21" s="22">
        <v>0.35963249672400932</v>
      </c>
      <c r="R21" s="22">
        <v>1.7251517851776116E-2</v>
      </c>
      <c r="S21" s="22">
        <v>0.35963249672400932</v>
      </c>
    </row>
    <row r="22" spans="4:24" ht="15" thickBot="1" x14ac:dyDescent="0.35">
      <c r="D22">
        <v>0</v>
      </c>
      <c r="E22">
        <v>0</v>
      </c>
      <c r="F22">
        <v>2</v>
      </c>
      <c r="G22">
        <v>17.920000000000002</v>
      </c>
      <c r="H22">
        <v>4.08</v>
      </c>
      <c r="K22" s="23" t="s">
        <v>5</v>
      </c>
      <c r="L22" s="23">
        <v>9.2663259839024584E-2</v>
      </c>
      <c r="M22" s="23">
        <v>9.1436242924116361E-3</v>
      </c>
      <c r="N22" s="23">
        <v>10.134193715278364</v>
      </c>
      <c r="O22" s="23">
        <v>2.6116313205804056E-20</v>
      </c>
      <c r="P22" s="23">
        <v>7.4650874032503381E-2</v>
      </c>
      <c r="Q22" s="23">
        <v>0.11067564564554579</v>
      </c>
      <c r="R22" s="23">
        <v>7.4650874032503381E-2</v>
      </c>
      <c r="S22" s="23">
        <v>0.11067564564554579</v>
      </c>
    </row>
    <row r="23" spans="4:24" x14ac:dyDescent="0.3">
      <c r="D23">
        <v>0</v>
      </c>
      <c r="E23">
        <v>0</v>
      </c>
      <c r="F23">
        <v>2</v>
      </c>
      <c r="G23">
        <v>20.29</v>
      </c>
      <c r="H23">
        <v>2.75</v>
      </c>
    </row>
    <row r="24" spans="4:24" x14ac:dyDescent="0.3">
      <c r="D24">
        <v>0</v>
      </c>
      <c r="E24">
        <v>0</v>
      </c>
      <c r="F24">
        <v>2</v>
      </c>
      <c r="G24">
        <v>15.77</v>
      </c>
      <c r="H24">
        <v>2.23</v>
      </c>
      <c r="N24" s="2"/>
      <c r="O24" s="2"/>
      <c r="P24" s="37" t="s">
        <v>81</v>
      </c>
      <c r="Q24" s="37"/>
      <c r="R24" s="37"/>
      <c r="S24" s="37"/>
      <c r="T24" s="37"/>
      <c r="U24" s="37"/>
      <c r="V24" s="37"/>
      <c r="W24" s="37"/>
      <c r="X24" s="37"/>
    </row>
    <row r="25" spans="4:24" x14ac:dyDescent="0.3">
      <c r="D25">
        <v>0</v>
      </c>
      <c r="E25">
        <v>0</v>
      </c>
      <c r="F25">
        <v>4</v>
      </c>
      <c r="G25">
        <v>39.42</v>
      </c>
      <c r="H25">
        <v>7.58</v>
      </c>
      <c r="N25" s="2" t="s">
        <v>76</v>
      </c>
      <c r="O25" s="2">
        <f>+SUM(O29:O272)</f>
        <v>247.03881406917071</v>
      </c>
      <c r="P25" s="2" t="s">
        <v>78</v>
      </c>
      <c r="Q25" s="2" t="s">
        <v>82</v>
      </c>
      <c r="R25" s="2"/>
      <c r="S25" s="2"/>
      <c r="T25" s="2"/>
      <c r="U25" s="2"/>
      <c r="V25" s="2"/>
      <c r="W25" s="2"/>
      <c r="X25" s="2"/>
    </row>
    <row r="26" spans="4:24" x14ac:dyDescent="0.3">
      <c r="D26">
        <v>0</v>
      </c>
      <c r="E26">
        <v>0</v>
      </c>
      <c r="F26">
        <v>2</v>
      </c>
      <c r="G26">
        <v>19.82</v>
      </c>
      <c r="H26">
        <v>3.18</v>
      </c>
      <c r="K26" t="s">
        <v>64</v>
      </c>
      <c r="M26" t="s">
        <v>77</v>
      </c>
      <c r="N26" s="2" t="s">
        <v>71</v>
      </c>
      <c r="O26" s="2">
        <f>+O25/244</f>
        <v>1.0124541560211915</v>
      </c>
      <c r="P26" s="2"/>
      <c r="Q26" s="2"/>
      <c r="R26" s="2"/>
      <c r="S26" s="2"/>
      <c r="T26" s="2"/>
      <c r="U26" s="2"/>
      <c r="V26" s="2"/>
      <c r="W26" s="2"/>
      <c r="X26" s="2"/>
    </row>
    <row r="27" spans="4:24" ht="15" thickBot="1" x14ac:dyDescent="0.35">
      <c r="D27">
        <v>0</v>
      </c>
      <c r="E27">
        <v>0</v>
      </c>
      <c r="F27">
        <v>4</v>
      </c>
      <c r="G27">
        <v>17.809999999999999</v>
      </c>
      <c r="H27">
        <v>2.34</v>
      </c>
      <c r="N27" s="29" t="s">
        <v>72</v>
      </c>
      <c r="O27" s="29">
        <f>+SQRT(O26)</f>
        <v>1.006207809560824</v>
      </c>
      <c r="P27" s="2"/>
      <c r="Q27" s="2"/>
      <c r="R27" s="2"/>
      <c r="S27" s="2"/>
      <c r="T27" s="2"/>
      <c r="U27" s="2"/>
      <c r="V27" s="2"/>
      <c r="W27" s="2"/>
      <c r="X27" s="2"/>
    </row>
    <row r="28" spans="4:24" x14ac:dyDescent="0.3">
      <c r="D28">
        <v>0</v>
      </c>
      <c r="E28">
        <v>0</v>
      </c>
      <c r="F28">
        <v>2</v>
      </c>
      <c r="G28">
        <v>13.37</v>
      </c>
      <c r="H28">
        <v>2</v>
      </c>
      <c r="K28" s="24" t="s">
        <v>65</v>
      </c>
      <c r="L28" s="24" t="s">
        <v>66</v>
      </c>
      <c r="M28" s="24" t="s">
        <v>67</v>
      </c>
      <c r="N28" s="24" t="s">
        <v>68</v>
      </c>
      <c r="O28" s="35" t="s">
        <v>70</v>
      </c>
    </row>
    <row r="29" spans="4:24" x14ac:dyDescent="0.3">
      <c r="D29">
        <v>0</v>
      </c>
      <c r="E29">
        <v>0</v>
      </c>
      <c r="F29">
        <v>2</v>
      </c>
      <c r="G29">
        <v>12.69</v>
      </c>
      <c r="H29">
        <v>2</v>
      </c>
      <c r="K29" s="22">
        <v>1</v>
      </c>
      <c r="L29" s="22">
        <v>2.6868719643217061</v>
      </c>
      <c r="M29" s="22">
        <v>-1.676871964321706</v>
      </c>
      <c r="N29" s="22">
        <v>-1.6631079658060632</v>
      </c>
      <c r="O29" s="2">
        <f>+(M29)^2</f>
        <v>2.8118995847281369</v>
      </c>
    </row>
    <row r="30" spans="4:24" x14ac:dyDescent="0.3">
      <c r="D30">
        <v>0</v>
      </c>
      <c r="E30">
        <v>0</v>
      </c>
      <c r="F30">
        <v>2</v>
      </c>
      <c r="G30">
        <v>21.7</v>
      </c>
      <c r="H30">
        <v>4.3</v>
      </c>
      <c r="K30" s="22">
        <v>2</v>
      </c>
      <c r="L30" s="22">
        <v>2.2591032936800857</v>
      </c>
      <c r="M30" s="22">
        <v>-0.59910329368008575</v>
      </c>
      <c r="N30" s="22">
        <v>-0.59418577044612497</v>
      </c>
      <c r="O30" s="2">
        <f t="shared" ref="O30:O93" si="0">+(M30)^2</f>
        <v>0.35892475649832706</v>
      </c>
    </row>
    <row r="31" spans="4:24" x14ac:dyDescent="0.3">
      <c r="D31">
        <v>0</v>
      </c>
      <c r="E31">
        <v>0</v>
      </c>
      <c r="F31">
        <v>2</v>
      </c>
      <c r="G31">
        <v>19.649999999999999</v>
      </c>
      <c r="H31">
        <v>3</v>
      </c>
      <c r="K31" s="22">
        <v>3</v>
      </c>
      <c r="L31" s="22">
        <v>3.2478202761624781</v>
      </c>
      <c r="M31" s="22">
        <v>0.25217972383752185</v>
      </c>
      <c r="N31" s="22">
        <v>0.25010979755905438</v>
      </c>
      <c r="O31" s="2">
        <f t="shared" si="0"/>
        <v>6.3594613114768786E-2</v>
      </c>
    </row>
    <row r="32" spans="4:24" x14ac:dyDescent="0.3">
      <c r="D32">
        <v>0</v>
      </c>
      <c r="E32">
        <v>0</v>
      </c>
      <c r="F32">
        <v>2</v>
      </c>
      <c r="G32">
        <v>9.5500000000000007</v>
      </c>
      <c r="H32">
        <v>1.45</v>
      </c>
      <c r="K32" s="22">
        <v>4</v>
      </c>
      <c r="L32" s="22">
        <v>3.3067891726447809</v>
      </c>
      <c r="M32" s="22">
        <v>3.2108273552191591E-3</v>
      </c>
      <c r="N32" s="22">
        <v>3.1844724373175418E-3</v>
      </c>
      <c r="O32" s="2">
        <f t="shared" si="0"/>
        <v>1.030941230502366E-5</v>
      </c>
    </row>
    <row r="33" spans="4:15" x14ac:dyDescent="0.3">
      <c r="D33">
        <v>0</v>
      </c>
      <c r="E33">
        <v>0</v>
      </c>
      <c r="F33">
        <v>4</v>
      </c>
      <c r="G33">
        <v>18.350000000000001</v>
      </c>
      <c r="H33">
        <v>2.5</v>
      </c>
      <c r="K33" s="22">
        <v>5</v>
      </c>
      <c r="L33" s="22">
        <v>3.7679967536740788</v>
      </c>
      <c r="M33" s="22">
        <v>-0.15799675367407895</v>
      </c>
      <c r="N33" s="22">
        <v>-0.15669989432565154</v>
      </c>
      <c r="O33" s="2">
        <f t="shared" si="0"/>
        <v>2.4962974171547581E-2</v>
      </c>
    </row>
    <row r="34" spans="4:15" x14ac:dyDescent="0.3">
      <c r="D34">
        <v>0</v>
      </c>
      <c r="E34">
        <v>0</v>
      </c>
      <c r="F34">
        <v>2</v>
      </c>
      <c r="G34">
        <v>15.06</v>
      </c>
      <c r="H34">
        <v>3</v>
      </c>
      <c r="K34" s="22">
        <v>6</v>
      </c>
      <c r="L34" s="22">
        <v>3.8328610355613959</v>
      </c>
      <c r="M34" s="22">
        <v>0.87713896443860406</v>
      </c>
      <c r="N34" s="22">
        <v>0.86993928571451673</v>
      </c>
      <c r="O34" s="2">
        <f t="shared" si="0"/>
        <v>0.76937276293642676</v>
      </c>
    </row>
    <row r="35" spans="4:15" x14ac:dyDescent="0.3">
      <c r="D35">
        <v>0</v>
      </c>
      <c r="E35">
        <v>0</v>
      </c>
      <c r="F35">
        <v>4</v>
      </c>
      <c r="G35">
        <v>20.69</v>
      </c>
      <c r="H35">
        <v>2.4500000000000002</v>
      </c>
      <c r="K35" s="22">
        <v>7</v>
      </c>
      <c r="L35" s="22">
        <v>1.9251799684449242</v>
      </c>
      <c r="M35" s="22">
        <v>7.4820031555075772E-2</v>
      </c>
      <c r="N35" s="22">
        <v>7.4205898320591782E-2</v>
      </c>
      <c r="O35" s="2">
        <f t="shared" si="0"/>
        <v>5.5980371219025342E-3</v>
      </c>
    </row>
    <row r="36" spans="4:15" x14ac:dyDescent="0.3">
      <c r="D36">
        <v>0</v>
      </c>
      <c r="E36">
        <v>0</v>
      </c>
      <c r="F36">
        <v>2</v>
      </c>
      <c r="G36">
        <v>17.78</v>
      </c>
      <c r="H36">
        <v>3.27</v>
      </c>
      <c r="K36" s="22">
        <v>8</v>
      </c>
      <c r="L36" s="22">
        <v>3.9801956187054448</v>
      </c>
      <c r="M36" s="22">
        <v>-0.8601956187054447</v>
      </c>
      <c r="N36" s="22">
        <v>-0.85313501332176922</v>
      </c>
      <c r="O36" s="2">
        <f t="shared" si="0"/>
        <v>0.73993650244004283</v>
      </c>
    </row>
    <row r="37" spans="4:15" x14ac:dyDescent="0.3">
      <c r="D37">
        <v>0</v>
      </c>
      <c r="E37">
        <v>0</v>
      </c>
      <c r="F37">
        <v>3</v>
      </c>
      <c r="G37">
        <v>24.06</v>
      </c>
      <c r="H37">
        <v>3.6</v>
      </c>
      <c r="K37" s="22">
        <v>9</v>
      </c>
      <c r="L37" s="22">
        <v>2.5061786076356087</v>
      </c>
      <c r="M37" s="22">
        <v>-0.54617860763560877</v>
      </c>
      <c r="N37" s="22">
        <v>-0.54169549759219338</v>
      </c>
      <c r="O37" s="2">
        <f t="shared" si="0"/>
        <v>0.29831107143877228</v>
      </c>
    </row>
    <row r="38" spans="4:15" x14ac:dyDescent="0.3">
      <c r="D38">
        <v>0</v>
      </c>
      <c r="E38">
        <v>0</v>
      </c>
      <c r="F38">
        <v>3</v>
      </c>
      <c r="G38">
        <v>16.309999999999999</v>
      </c>
      <c r="H38">
        <v>2</v>
      </c>
      <c r="K38" s="22">
        <v>10</v>
      </c>
      <c r="L38" s="22">
        <v>2.4820861600774622</v>
      </c>
      <c r="M38" s="22">
        <v>0.74791383992253779</v>
      </c>
      <c r="N38" s="22">
        <v>0.74177485900953377</v>
      </c>
      <c r="O38" s="2">
        <f t="shared" si="0"/>
        <v>0.55937511194767553</v>
      </c>
    </row>
    <row r="39" spans="4:15" x14ac:dyDescent="0.3">
      <c r="D39">
        <v>0</v>
      </c>
      <c r="E39">
        <v>0</v>
      </c>
      <c r="F39">
        <v>3</v>
      </c>
      <c r="G39">
        <v>16.93</v>
      </c>
      <c r="H39">
        <v>3.07</v>
      </c>
      <c r="K39" s="22">
        <v>11</v>
      </c>
      <c r="L39" s="22">
        <v>2.0641748582034611</v>
      </c>
      <c r="M39" s="22">
        <v>-0.35417485820346117</v>
      </c>
      <c r="N39" s="22">
        <v>-0.35126774166367075</v>
      </c>
      <c r="O39" s="2">
        <f t="shared" si="0"/>
        <v>0.12543983018344182</v>
      </c>
    </row>
    <row r="40" spans="4:15" x14ac:dyDescent="0.3">
      <c r="D40">
        <v>0</v>
      </c>
      <c r="E40">
        <v>0</v>
      </c>
      <c r="F40">
        <v>3</v>
      </c>
      <c r="G40">
        <v>18.690000000000001</v>
      </c>
      <c r="H40">
        <v>2.31</v>
      </c>
      <c r="K40" s="22">
        <v>12</v>
      </c>
      <c r="L40" s="22">
        <v>4.7567137361564704</v>
      </c>
      <c r="M40" s="22">
        <v>0.24328626384352958</v>
      </c>
      <c r="N40" s="22">
        <v>0.24128933632272559</v>
      </c>
      <c r="O40" s="2">
        <f t="shared" si="0"/>
        <v>5.918820617494349E-2</v>
      </c>
    </row>
    <row r="41" spans="4:15" x14ac:dyDescent="0.3">
      <c r="D41">
        <v>0</v>
      </c>
      <c r="E41">
        <v>0</v>
      </c>
      <c r="F41">
        <v>3</v>
      </c>
      <c r="G41">
        <v>31.27</v>
      </c>
      <c r="H41">
        <v>5</v>
      </c>
      <c r="K41" s="22">
        <v>13</v>
      </c>
      <c r="L41" s="22">
        <v>2.5413906463744378</v>
      </c>
      <c r="M41" s="22">
        <v>-0.97139064637443773</v>
      </c>
      <c r="N41" s="22">
        <v>-0.96341733672451735</v>
      </c>
      <c r="O41" s="2">
        <f t="shared" si="0"/>
        <v>0.94359978786374787</v>
      </c>
    </row>
    <row r="42" spans="4:15" x14ac:dyDescent="0.3">
      <c r="D42">
        <v>0</v>
      </c>
      <c r="E42">
        <v>0</v>
      </c>
      <c r="F42">
        <v>3</v>
      </c>
      <c r="G42">
        <v>16.04</v>
      </c>
      <c r="H42">
        <v>2.2400000000000002</v>
      </c>
      <c r="K42" s="22">
        <v>14</v>
      </c>
      <c r="L42" s="22">
        <v>3.1971910730656874</v>
      </c>
      <c r="M42" s="22">
        <v>-0.19719107306568739</v>
      </c>
      <c r="N42" s="22">
        <v>-0.19557250128756598</v>
      </c>
      <c r="O42" s="2">
        <f t="shared" si="0"/>
        <v>3.8884319296797268E-2</v>
      </c>
    </row>
    <row r="43" spans="4:15" x14ac:dyDescent="0.3">
      <c r="D43">
        <v>1</v>
      </c>
      <c r="E43">
        <v>0</v>
      </c>
      <c r="F43">
        <v>2</v>
      </c>
      <c r="G43">
        <v>17.46</v>
      </c>
      <c r="H43">
        <v>2.54</v>
      </c>
      <c r="K43" s="22">
        <v>15</v>
      </c>
      <c r="L43" s="22">
        <v>2.4867193230694133</v>
      </c>
      <c r="M43" s="22">
        <v>0.53328067693058667</v>
      </c>
      <c r="N43" s="22">
        <v>0.52890343489788161</v>
      </c>
      <c r="O43" s="2">
        <f t="shared" si="0"/>
        <v>0.28438828038754477</v>
      </c>
    </row>
    <row r="44" spans="4:15" x14ac:dyDescent="0.3">
      <c r="D44">
        <v>1</v>
      </c>
      <c r="E44">
        <v>0</v>
      </c>
      <c r="F44">
        <v>2</v>
      </c>
      <c r="G44">
        <v>13.94</v>
      </c>
      <c r="H44">
        <v>3.06</v>
      </c>
      <c r="K44" s="22">
        <v>16</v>
      </c>
      <c r="L44" s="22">
        <v>3.1121963269828292</v>
      </c>
      <c r="M44" s="22">
        <v>0.80780367301717071</v>
      </c>
      <c r="N44" s="22">
        <v>0.80117310801703567</v>
      </c>
      <c r="O44" s="2">
        <f t="shared" si="0"/>
        <v>0.65254677414003204</v>
      </c>
    </row>
    <row r="45" spans="4:15" x14ac:dyDescent="0.3">
      <c r="D45">
        <v>1</v>
      </c>
      <c r="E45">
        <v>0</v>
      </c>
      <c r="F45">
        <v>2</v>
      </c>
      <c r="G45">
        <v>9.68</v>
      </c>
      <c r="H45">
        <v>1.32</v>
      </c>
      <c r="K45" s="22">
        <v>17</v>
      </c>
      <c r="L45" s="22">
        <v>2.2581766610816953</v>
      </c>
      <c r="M45" s="22">
        <v>-0.58817666108169542</v>
      </c>
      <c r="N45" s="22">
        <v>-0.58334882516916708</v>
      </c>
      <c r="O45" s="2">
        <f t="shared" si="0"/>
        <v>0.34595178464121162</v>
      </c>
    </row>
    <row r="46" spans="4:15" x14ac:dyDescent="0.3">
      <c r="D46">
        <v>1</v>
      </c>
      <c r="E46">
        <v>0</v>
      </c>
      <c r="F46">
        <v>4</v>
      </c>
      <c r="G46">
        <v>30.4</v>
      </c>
      <c r="H46">
        <v>5.6</v>
      </c>
      <c r="K46" s="22">
        <v>18</v>
      </c>
      <c r="L46" s="22">
        <v>2.8104496897222822</v>
      </c>
      <c r="M46" s="22">
        <v>0.89955031027771781</v>
      </c>
      <c r="N46" s="22">
        <v>0.89216667610716449</v>
      </c>
      <c r="O46" s="2">
        <f t="shared" si="0"/>
        <v>0.80919076072073837</v>
      </c>
    </row>
    <row r="47" spans="4:15" x14ac:dyDescent="0.3">
      <c r="D47">
        <v>1</v>
      </c>
      <c r="E47">
        <v>0</v>
      </c>
      <c r="F47">
        <v>2</v>
      </c>
      <c r="G47">
        <v>18.29</v>
      </c>
      <c r="H47">
        <v>3</v>
      </c>
      <c r="K47" s="22">
        <v>19</v>
      </c>
      <c r="L47" s="22">
        <v>2.8734607064128186</v>
      </c>
      <c r="M47" s="22">
        <v>0.62653929358718141</v>
      </c>
      <c r="N47" s="22">
        <v>0.62139657184669705</v>
      </c>
      <c r="O47" s="2">
        <f t="shared" si="0"/>
        <v>0.39255148640872428</v>
      </c>
    </row>
    <row r="48" spans="4:15" x14ac:dyDescent="0.3">
      <c r="D48">
        <v>1</v>
      </c>
      <c r="E48">
        <v>0</v>
      </c>
      <c r="F48">
        <v>2</v>
      </c>
      <c r="G48">
        <v>22.23</v>
      </c>
      <c r="H48">
        <v>5</v>
      </c>
      <c r="K48" s="22">
        <v>20</v>
      </c>
      <c r="L48" s="22">
        <v>3.1226891988761301</v>
      </c>
      <c r="M48" s="22">
        <v>0.22731080112387003</v>
      </c>
      <c r="N48" s="22">
        <v>0.22544500242496693</v>
      </c>
      <c r="O48" s="2">
        <f t="shared" si="0"/>
        <v>5.1670200307575596E-2</v>
      </c>
    </row>
    <row r="49" spans="4:15" x14ac:dyDescent="0.3">
      <c r="D49">
        <v>1</v>
      </c>
      <c r="E49">
        <v>0</v>
      </c>
      <c r="F49">
        <v>4</v>
      </c>
      <c r="G49">
        <v>32.4</v>
      </c>
      <c r="H49">
        <v>6</v>
      </c>
      <c r="K49" s="22">
        <v>21</v>
      </c>
      <c r="L49" s="22">
        <v>2.6812764922277008</v>
      </c>
      <c r="M49" s="22">
        <v>1.3987235077722993</v>
      </c>
      <c r="N49" s="22">
        <v>1.387242590508255</v>
      </c>
      <c r="O49" s="2">
        <f t="shared" si="0"/>
        <v>1.9564274511948454</v>
      </c>
    </row>
    <row r="50" spans="4:15" x14ac:dyDescent="0.3">
      <c r="D50">
        <v>1</v>
      </c>
      <c r="E50">
        <v>0</v>
      </c>
      <c r="F50">
        <v>3</v>
      </c>
      <c r="G50">
        <v>28.55</v>
      </c>
      <c r="H50">
        <v>2.0499999999999998</v>
      </c>
      <c r="K50" s="22">
        <v>22</v>
      </c>
      <c r="L50" s="22">
        <v>2.9008884180461885</v>
      </c>
      <c r="M50" s="22">
        <v>-0.15088841804618847</v>
      </c>
      <c r="N50" s="22">
        <v>-0.14964990490612562</v>
      </c>
      <c r="O50" s="2">
        <f t="shared" si="0"/>
        <v>2.2767314700481333E-2</v>
      </c>
    </row>
    <row r="51" spans="4:15" x14ac:dyDescent="0.3">
      <c r="D51">
        <v>1</v>
      </c>
      <c r="E51">
        <v>0</v>
      </c>
      <c r="F51">
        <v>2</v>
      </c>
      <c r="G51">
        <v>18.04</v>
      </c>
      <c r="H51">
        <v>3</v>
      </c>
      <c r="K51" s="22">
        <v>23</v>
      </c>
      <c r="L51" s="22">
        <v>2.4820504835737975</v>
      </c>
      <c r="M51" s="22">
        <v>-0.25205048357379756</v>
      </c>
      <c r="N51" s="22">
        <v>-0.24998161811740588</v>
      </c>
      <c r="O51" s="2">
        <f t="shared" si="0"/>
        <v>6.3529446269785197E-2</v>
      </c>
    </row>
    <row r="52" spans="4:15" x14ac:dyDescent="0.3">
      <c r="D52">
        <v>1</v>
      </c>
      <c r="E52">
        <v>0</v>
      </c>
      <c r="F52">
        <v>2</v>
      </c>
      <c r="G52">
        <v>12.54</v>
      </c>
      <c r="H52">
        <v>2.5</v>
      </c>
      <c r="K52" s="22">
        <v>24</v>
      </c>
      <c r="L52" s="22">
        <v>5.0504205933425146</v>
      </c>
      <c r="M52" s="22">
        <v>2.5295794066574855</v>
      </c>
      <c r="N52" s="22">
        <v>2.5088162667522167</v>
      </c>
      <c r="O52" s="2">
        <f t="shared" si="0"/>
        <v>6.3987719745856362</v>
      </c>
    </row>
    <row r="53" spans="4:15" x14ac:dyDescent="0.3">
      <c r="D53">
        <v>1</v>
      </c>
      <c r="E53">
        <v>0</v>
      </c>
      <c r="F53">
        <v>2</v>
      </c>
      <c r="G53">
        <v>10.29</v>
      </c>
      <c r="H53">
        <v>2.6</v>
      </c>
      <c r="K53" s="22">
        <v>25</v>
      </c>
      <c r="L53" s="22">
        <v>2.857336685921847</v>
      </c>
      <c r="M53" s="22">
        <v>0.32266331407815318</v>
      </c>
      <c r="N53" s="22">
        <v>0.32001484867917412</v>
      </c>
      <c r="O53" s="2">
        <f t="shared" si="0"/>
        <v>0.10411161425189693</v>
      </c>
    </row>
    <row r="54" spans="4:15" x14ac:dyDescent="0.3">
      <c r="D54">
        <v>1</v>
      </c>
      <c r="E54">
        <v>0</v>
      </c>
      <c r="F54">
        <v>4</v>
      </c>
      <c r="G54">
        <v>34.81</v>
      </c>
      <c r="H54">
        <v>5.2</v>
      </c>
      <c r="K54" s="22">
        <v>26</v>
      </c>
      <c r="L54" s="22">
        <v>3.0479675482211928</v>
      </c>
      <c r="M54" s="22">
        <v>-0.7079675482211929</v>
      </c>
      <c r="N54" s="22">
        <v>-0.70215645203128108</v>
      </c>
      <c r="O54" s="2">
        <f t="shared" si="0"/>
        <v>0.50121804933432712</v>
      </c>
    </row>
    <row r="55" spans="4:15" x14ac:dyDescent="0.3">
      <c r="D55">
        <v>1</v>
      </c>
      <c r="E55">
        <v>0</v>
      </c>
      <c r="F55">
        <v>2</v>
      </c>
      <c r="G55">
        <v>9.94</v>
      </c>
      <c r="H55">
        <v>1.56</v>
      </c>
      <c r="K55" s="22">
        <v>27</v>
      </c>
      <c r="L55" s="22">
        <v>2.2596586599601385</v>
      </c>
      <c r="M55" s="22">
        <v>-0.25965865996013848</v>
      </c>
      <c r="N55" s="22">
        <v>-0.2575273455328555</v>
      </c>
      <c r="O55" s="2">
        <f t="shared" si="0"/>
        <v>6.7422619692294822E-2</v>
      </c>
    </row>
    <row r="56" spans="4:15" x14ac:dyDescent="0.3">
      <c r="D56">
        <v>1</v>
      </c>
      <c r="E56">
        <v>0</v>
      </c>
      <c r="F56">
        <v>4</v>
      </c>
      <c r="G56">
        <v>25.56</v>
      </c>
      <c r="H56">
        <v>4.34</v>
      </c>
      <c r="K56" s="22">
        <v>28</v>
      </c>
      <c r="L56" s="22">
        <v>2.1966476432696016</v>
      </c>
      <c r="M56" s="22">
        <v>-0.1966476432696016</v>
      </c>
      <c r="N56" s="22">
        <v>-0.19503353203889573</v>
      </c>
      <c r="O56" s="2">
        <f t="shared" si="0"/>
        <v>3.8670295603488489E-2</v>
      </c>
    </row>
    <row r="57" spans="4:15" x14ac:dyDescent="0.3">
      <c r="D57">
        <v>1</v>
      </c>
      <c r="E57">
        <v>0</v>
      </c>
      <c r="F57">
        <v>2</v>
      </c>
      <c r="G57">
        <v>19.489999999999998</v>
      </c>
      <c r="H57">
        <v>3.51</v>
      </c>
      <c r="K57" s="22">
        <v>29</v>
      </c>
      <c r="L57" s="22">
        <v>3.0315436144192134</v>
      </c>
      <c r="M57" s="22">
        <v>1.2684563855807864</v>
      </c>
      <c r="N57" s="22">
        <v>1.258044718989799</v>
      </c>
      <c r="O57" s="2">
        <f t="shared" si="0"/>
        <v>1.6089816021206726</v>
      </c>
    </row>
    <row r="58" spans="4:15" x14ac:dyDescent="0.3">
      <c r="D58">
        <v>0</v>
      </c>
      <c r="E58">
        <v>0</v>
      </c>
      <c r="F58">
        <v>4</v>
      </c>
      <c r="G58">
        <v>38.01</v>
      </c>
      <c r="H58">
        <v>3</v>
      </c>
      <c r="K58" s="22">
        <v>30</v>
      </c>
      <c r="L58" s="22">
        <v>2.8415839317492129</v>
      </c>
      <c r="M58" s="22">
        <v>0.15841606825078713</v>
      </c>
      <c r="N58" s="22">
        <v>0.15711576710994254</v>
      </c>
      <c r="O58" s="2">
        <f t="shared" si="0"/>
        <v>2.5095650680038047E-2</v>
      </c>
    </row>
    <row r="59" spans="4:15" x14ac:dyDescent="0.3">
      <c r="D59">
        <v>0</v>
      </c>
      <c r="E59">
        <v>0</v>
      </c>
      <c r="F59">
        <v>2</v>
      </c>
      <c r="G59">
        <v>26.41</v>
      </c>
      <c r="H59">
        <v>1.5</v>
      </c>
      <c r="K59" s="22">
        <v>31</v>
      </c>
      <c r="L59" s="22">
        <v>1.9056850073750646</v>
      </c>
      <c r="M59" s="22">
        <v>-0.45568500737506468</v>
      </c>
      <c r="N59" s="22">
        <v>-0.45194468139993982</v>
      </c>
      <c r="O59" s="2">
        <f t="shared" si="0"/>
        <v>0.20764882594641274</v>
      </c>
    </row>
    <row r="60" spans="4:15" x14ac:dyDescent="0.3">
      <c r="D60">
        <v>0</v>
      </c>
      <c r="E60">
        <v>0</v>
      </c>
      <c r="F60">
        <v>2</v>
      </c>
      <c r="G60">
        <v>11.24</v>
      </c>
      <c r="H60">
        <v>1.76</v>
      </c>
      <c r="K60" s="22">
        <v>32</v>
      </c>
      <c r="L60" s="22">
        <v>3.0980057085342665</v>
      </c>
      <c r="M60" s="22">
        <v>-0.59800570853426649</v>
      </c>
      <c r="N60" s="22">
        <v>-0.59309719443197428</v>
      </c>
      <c r="O60" s="2">
        <f t="shared" si="0"/>
        <v>0.35761082743957007</v>
      </c>
    </row>
    <row r="61" spans="4:15" x14ac:dyDescent="0.3">
      <c r="D61">
        <v>0</v>
      </c>
      <c r="E61">
        <v>0</v>
      </c>
      <c r="F61">
        <v>4</v>
      </c>
      <c r="G61">
        <v>48.27</v>
      </c>
      <c r="H61">
        <v>6.73</v>
      </c>
      <c r="K61" s="22">
        <v>33</v>
      </c>
      <c r="L61" s="22">
        <v>2.4162595690880901</v>
      </c>
      <c r="M61" s="22">
        <v>0.58374043091190986</v>
      </c>
      <c r="N61" s="22">
        <v>0.57894900819416995</v>
      </c>
      <c r="O61" s="2">
        <f t="shared" si="0"/>
        <v>0.34075289068122222</v>
      </c>
    </row>
    <row r="62" spans="4:15" x14ac:dyDescent="0.3">
      <c r="D62">
        <v>0</v>
      </c>
      <c r="E62">
        <v>0</v>
      </c>
      <c r="F62">
        <v>2</v>
      </c>
      <c r="G62">
        <v>20.29</v>
      </c>
      <c r="H62">
        <v>3.21</v>
      </c>
      <c r="K62" s="22">
        <v>34</v>
      </c>
      <c r="L62" s="22">
        <v>3.3148377365575841</v>
      </c>
      <c r="M62" s="22">
        <v>-0.86483773655758389</v>
      </c>
      <c r="N62" s="22">
        <v>-0.8577390280243623</v>
      </c>
      <c r="O62" s="2">
        <f t="shared" si="0"/>
        <v>0.74794431057404487</v>
      </c>
    </row>
    <row r="63" spans="4:15" x14ac:dyDescent="0.3">
      <c r="D63">
        <v>0</v>
      </c>
      <c r="E63">
        <v>0</v>
      </c>
      <c r="F63">
        <v>2</v>
      </c>
      <c r="G63">
        <v>13.81</v>
      </c>
      <c r="H63">
        <v>2</v>
      </c>
      <c r="K63" s="22">
        <v>35</v>
      </c>
      <c r="L63" s="22">
        <v>2.6683036358502372</v>
      </c>
      <c r="M63" s="22">
        <v>0.6016963641497628</v>
      </c>
      <c r="N63" s="22">
        <v>0.59675755663241303</v>
      </c>
      <c r="O63" s="2">
        <f t="shared" si="0"/>
        <v>0.36203851463104397</v>
      </c>
    </row>
    <row r="64" spans="4:15" x14ac:dyDescent="0.3">
      <c r="D64">
        <v>0</v>
      </c>
      <c r="E64">
        <v>0</v>
      </c>
      <c r="F64">
        <v>2</v>
      </c>
      <c r="G64">
        <v>11.02</v>
      </c>
      <c r="H64">
        <v>1.98</v>
      </c>
      <c r="K64" s="22">
        <v>36</v>
      </c>
      <c r="L64" s="22">
        <v>3.4386709149272034</v>
      </c>
      <c r="M64" s="22">
        <v>0.16132908507279664</v>
      </c>
      <c r="N64" s="22">
        <v>0.16000487348436437</v>
      </c>
      <c r="O64" s="2">
        <f t="shared" si="0"/>
        <v>2.6027073690425655E-2</v>
      </c>
    </row>
    <row r="65" spans="4:15" x14ac:dyDescent="0.3">
      <c r="D65">
        <v>0</v>
      </c>
      <c r="E65">
        <v>0</v>
      </c>
      <c r="F65">
        <v>4</v>
      </c>
      <c r="G65">
        <v>18.29</v>
      </c>
      <c r="H65">
        <v>3.76</v>
      </c>
      <c r="K65" s="22">
        <v>37</v>
      </c>
      <c r="L65" s="22">
        <v>2.7205306511747631</v>
      </c>
      <c r="M65" s="22">
        <v>-0.72053065117476311</v>
      </c>
      <c r="N65" s="22">
        <v>-0.71461643528693519</v>
      </c>
      <c r="O65" s="2">
        <f t="shared" si="0"/>
        <v>0.51916441928232815</v>
      </c>
    </row>
    <row r="66" spans="4:15" x14ac:dyDescent="0.3">
      <c r="D66">
        <v>0</v>
      </c>
      <c r="E66">
        <v>0</v>
      </c>
      <c r="F66">
        <v>3</v>
      </c>
      <c r="G66">
        <v>17.59</v>
      </c>
      <c r="H66">
        <v>2.64</v>
      </c>
      <c r="K66" s="22">
        <v>38</v>
      </c>
      <c r="L66" s="22">
        <v>2.7779818722749585</v>
      </c>
      <c r="M66" s="22">
        <v>0.29201812772504132</v>
      </c>
      <c r="N66" s="22">
        <v>0.28962120228167626</v>
      </c>
      <c r="O66" s="2">
        <f t="shared" si="0"/>
        <v>8.5274586920038545E-2</v>
      </c>
    </row>
    <row r="67" spans="4:15" x14ac:dyDescent="0.3">
      <c r="D67">
        <v>0</v>
      </c>
      <c r="E67">
        <v>0</v>
      </c>
      <c r="F67">
        <v>3</v>
      </c>
      <c r="G67">
        <v>20.079999999999998</v>
      </c>
      <c r="H67">
        <v>3.15</v>
      </c>
      <c r="K67" s="22">
        <v>39</v>
      </c>
      <c r="L67" s="22">
        <v>2.9410692095916424</v>
      </c>
      <c r="M67" s="22">
        <v>-0.63106920959164237</v>
      </c>
      <c r="N67" s="22">
        <v>-0.6258893056699969</v>
      </c>
      <c r="O67" s="2">
        <f t="shared" si="0"/>
        <v>0.39824834729462022</v>
      </c>
    </row>
    <row r="68" spans="4:15" x14ac:dyDescent="0.3">
      <c r="D68">
        <v>0</v>
      </c>
      <c r="E68">
        <v>0</v>
      </c>
      <c r="F68">
        <v>2</v>
      </c>
      <c r="G68">
        <v>16.45</v>
      </c>
      <c r="H68">
        <v>2.4700000000000002</v>
      </c>
      <c r="K68" s="22">
        <v>40</v>
      </c>
      <c r="L68" s="22">
        <v>4.1067730183665709</v>
      </c>
      <c r="M68" s="22">
        <v>0.89322698163342906</v>
      </c>
      <c r="N68" s="22">
        <v>0.88589525022464033</v>
      </c>
      <c r="O68" s="2">
        <f t="shared" si="0"/>
        <v>0.79785444071796618</v>
      </c>
    </row>
    <row r="69" spans="4:15" x14ac:dyDescent="0.3">
      <c r="D69">
        <v>0</v>
      </c>
      <c r="E69">
        <v>0</v>
      </c>
      <c r="F69">
        <v>1</v>
      </c>
      <c r="G69">
        <v>3.07</v>
      </c>
      <c r="H69">
        <v>1</v>
      </c>
      <c r="K69" s="22">
        <v>41</v>
      </c>
      <c r="L69" s="22">
        <v>2.6955115710182267</v>
      </c>
      <c r="M69" s="22">
        <v>-0.45551157101822648</v>
      </c>
      <c r="N69" s="22">
        <v>-0.45177266863286214</v>
      </c>
      <c r="O69" s="2">
        <f t="shared" si="0"/>
        <v>0.20749079133149279</v>
      </c>
    </row>
    <row r="70" spans="4:15" x14ac:dyDescent="0.3">
      <c r="D70">
        <v>0</v>
      </c>
      <c r="E70">
        <v>0</v>
      </c>
      <c r="F70">
        <v>2</v>
      </c>
      <c r="G70">
        <v>20.23</v>
      </c>
      <c r="H70">
        <v>2.0099999999999998</v>
      </c>
      <c r="K70" s="22">
        <v>42</v>
      </c>
      <c r="L70" s="22">
        <v>2.7304236964460484</v>
      </c>
      <c r="M70" s="22">
        <v>-0.1904236964460484</v>
      </c>
      <c r="N70" s="22">
        <v>-0.18886067223728786</v>
      </c>
      <c r="O70" s="2">
        <f t="shared" si="0"/>
        <v>3.6261184168176787E-2</v>
      </c>
    </row>
    <row r="71" spans="4:15" x14ac:dyDescent="0.3">
      <c r="D71">
        <v>0</v>
      </c>
      <c r="E71">
        <v>0</v>
      </c>
      <c r="F71">
        <v>2</v>
      </c>
      <c r="G71">
        <v>15.01</v>
      </c>
      <c r="H71">
        <v>2.09</v>
      </c>
      <c r="K71" s="22">
        <v>43</v>
      </c>
      <c r="L71" s="22">
        <v>2.4042490218126815</v>
      </c>
      <c r="M71" s="22">
        <v>0.65575097818731853</v>
      </c>
      <c r="N71" s="22">
        <v>0.65036848287316229</v>
      </c>
      <c r="O71" s="2">
        <f t="shared" si="0"/>
        <v>0.43000934539362512</v>
      </c>
    </row>
    <row r="72" spans="4:15" x14ac:dyDescent="0.3">
      <c r="D72">
        <v>0</v>
      </c>
      <c r="E72">
        <v>0</v>
      </c>
      <c r="F72">
        <v>2</v>
      </c>
      <c r="G72">
        <v>12.02</v>
      </c>
      <c r="H72">
        <v>1.97</v>
      </c>
      <c r="K72" s="22">
        <v>44</v>
      </c>
      <c r="L72" s="22">
        <v>2.0095035348984367</v>
      </c>
      <c r="M72" s="22">
        <v>-0.68950353489843663</v>
      </c>
      <c r="N72" s="22">
        <v>-0.68384399390019979</v>
      </c>
      <c r="O72" s="2">
        <f t="shared" si="0"/>
        <v>0.47541512463743962</v>
      </c>
    </row>
    <row r="73" spans="4:15" x14ac:dyDescent="0.3">
      <c r="D73">
        <v>0</v>
      </c>
      <c r="E73">
        <v>0</v>
      </c>
      <c r="F73">
        <v>3</v>
      </c>
      <c r="G73">
        <v>17.07</v>
      </c>
      <c r="H73">
        <v>3</v>
      </c>
      <c r="K73" s="22">
        <v>45</v>
      </c>
      <c r="L73" s="22">
        <v>4.3063702933388113</v>
      </c>
      <c r="M73" s="22">
        <v>1.2936297066611884</v>
      </c>
      <c r="N73" s="22">
        <v>1.2830114139464679</v>
      </c>
      <c r="O73" s="2">
        <f t="shared" si="0"/>
        <v>1.6734778179563123</v>
      </c>
    </row>
    <row r="74" spans="4:15" x14ac:dyDescent="0.3">
      <c r="D74">
        <v>0</v>
      </c>
      <c r="E74">
        <v>0</v>
      </c>
      <c r="F74">
        <v>2</v>
      </c>
      <c r="G74">
        <v>26.86</v>
      </c>
      <c r="H74">
        <v>3.14</v>
      </c>
      <c r="K74" s="22">
        <v>46</v>
      </c>
      <c r="L74" s="22">
        <v>2.8073342021124383</v>
      </c>
      <c r="M74" s="22">
        <v>0.19266579788756166</v>
      </c>
      <c r="N74" s="22">
        <v>0.19108437019805274</v>
      </c>
      <c r="O74" s="2">
        <f t="shared" si="0"/>
        <v>3.7120109675650763E-2</v>
      </c>
    </row>
    <row r="75" spans="4:15" x14ac:dyDescent="0.3">
      <c r="D75">
        <v>0</v>
      </c>
      <c r="E75">
        <v>0</v>
      </c>
      <c r="F75">
        <v>2</v>
      </c>
      <c r="G75">
        <v>25.28</v>
      </c>
      <c r="H75">
        <v>5</v>
      </c>
      <c r="K75" s="22">
        <v>47</v>
      </c>
      <c r="L75" s="22">
        <v>3.1724274458781951</v>
      </c>
      <c r="M75" s="22">
        <v>1.8275725541218049</v>
      </c>
      <c r="N75" s="22">
        <v>1.81257158418649</v>
      </c>
      <c r="O75" s="2">
        <f t="shared" si="0"/>
        <v>3.3400214405792972</v>
      </c>
    </row>
    <row r="76" spans="4:15" x14ac:dyDescent="0.3">
      <c r="D76">
        <v>0</v>
      </c>
      <c r="E76">
        <v>0</v>
      </c>
      <c r="F76">
        <v>2</v>
      </c>
      <c r="G76">
        <v>14.73</v>
      </c>
      <c r="H76">
        <v>2.2000000000000002</v>
      </c>
      <c r="K76" s="22">
        <v>48</v>
      </c>
      <c r="L76" s="22">
        <v>4.4916968130168602</v>
      </c>
      <c r="M76" s="22">
        <v>1.5083031869831398</v>
      </c>
      <c r="N76" s="22">
        <v>1.4959228244578633</v>
      </c>
      <c r="O76" s="2">
        <f t="shared" si="0"/>
        <v>2.2749785038634962</v>
      </c>
    </row>
    <row r="77" spans="4:15" x14ac:dyDescent="0.3">
      <c r="D77">
        <v>0</v>
      </c>
      <c r="E77">
        <v>0</v>
      </c>
      <c r="F77">
        <v>2</v>
      </c>
      <c r="G77">
        <v>10.51</v>
      </c>
      <c r="H77">
        <v>1.25</v>
      </c>
      <c r="K77" s="22">
        <v>49</v>
      </c>
      <c r="L77" s="22">
        <v>3.9465012553487235</v>
      </c>
      <c r="M77" s="22">
        <v>-1.8965012553487237</v>
      </c>
      <c r="N77" s="22">
        <v>-1.8809345090383736</v>
      </c>
      <c r="O77" s="2">
        <f t="shared" si="0"/>
        <v>3.596717011539285</v>
      </c>
    </row>
    <row r="78" spans="4:15" x14ac:dyDescent="0.3">
      <c r="D78">
        <v>0</v>
      </c>
      <c r="E78">
        <v>0</v>
      </c>
      <c r="F78">
        <v>2</v>
      </c>
      <c r="G78">
        <v>17.920000000000002</v>
      </c>
      <c r="H78">
        <v>3.08</v>
      </c>
      <c r="K78" s="22">
        <v>50</v>
      </c>
      <c r="L78" s="22">
        <v>2.7841683871526821</v>
      </c>
      <c r="M78" s="22">
        <v>0.21583161284731789</v>
      </c>
      <c r="N78" s="22">
        <v>0.21406003692377329</v>
      </c>
      <c r="O78" s="2">
        <f t="shared" si="0"/>
        <v>4.6583285104274515E-2</v>
      </c>
    </row>
    <row r="79" spans="4:15" x14ac:dyDescent="0.3">
      <c r="D79">
        <v>0</v>
      </c>
      <c r="E79">
        <v>0</v>
      </c>
      <c r="F79">
        <v>4</v>
      </c>
      <c r="G79">
        <v>27.2</v>
      </c>
      <c r="H79">
        <v>4</v>
      </c>
      <c r="K79" s="22">
        <v>51</v>
      </c>
      <c r="L79" s="22">
        <v>2.2745204580380469</v>
      </c>
      <c r="M79" s="22">
        <v>0.22547954196195308</v>
      </c>
      <c r="N79" s="22">
        <v>0.22362877449317528</v>
      </c>
      <c r="O79" s="2">
        <f t="shared" si="0"/>
        <v>5.0841023843372156E-2</v>
      </c>
    </row>
    <row r="80" spans="4:15" x14ac:dyDescent="0.3">
      <c r="D80">
        <v>0</v>
      </c>
      <c r="E80">
        <v>0</v>
      </c>
      <c r="F80">
        <v>2</v>
      </c>
      <c r="G80">
        <v>22.76</v>
      </c>
      <c r="H80">
        <v>3</v>
      </c>
      <c r="K80" s="22">
        <v>52</v>
      </c>
      <c r="L80" s="22">
        <v>2.0660281234002418</v>
      </c>
      <c r="M80" s="22">
        <v>0.53397187659975831</v>
      </c>
      <c r="N80" s="22">
        <v>0.52958896110394882</v>
      </c>
      <c r="O80" s="2">
        <f t="shared" si="0"/>
        <v>0.28512596499946752</v>
      </c>
    </row>
    <row r="81" spans="4:15" x14ac:dyDescent="0.3">
      <c r="D81">
        <v>0</v>
      </c>
      <c r="E81">
        <v>0</v>
      </c>
      <c r="F81">
        <v>2</v>
      </c>
      <c r="G81">
        <v>17.29</v>
      </c>
      <c r="H81">
        <v>2.71</v>
      </c>
      <c r="K81" s="22">
        <v>53</v>
      </c>
      <c r="L81" s="22">
        <v>4.7150152692289105</v>
      </c>
      <c r="M81" s="22">
        <v>0.48498473077108972</v>
      </c>
      <c r="N81" s="22">
        <v>0.48100390858760067</v>
      </c>
      <c r="O81" s="2">
        <f t="shared" si="0"/>
        <v>0.23521018908110639</v>
      </c>
    </row>
    <row r="82" spans="4:15" x14ac:dyDescent="0.3">
      <c r="D82">
        <v>0</v>
      </c>
      <c r="E82">
        <v>0</v>
      </c>
      <c r="F82">
        <v>2</v>
      </c>
      <c r="G82">
        <v>19.440000000000001</v>
      </c>
      <c r="H82">
        <v>3</v>
      </c>
      <c r="K82" s="22">
        <v>54</v>
      </c>
      <c r="L82" s="22">
        <v>2.0335959824565832</v>
      </c>
      <c r="M82" s="22">
        <v>-0.47359598245658319</v>
      </c>
      <c r="N82" s="22">
        <v>-0.46970864070465423</v>
      </c>
      <c r="O82" s="2">
        <f t="shared" si="0"/>
        <v>0.22429315459901625</v>
      </c>
    </row>
    <row r="83" spans="4:15" x14ac:dyDescent="0.3">
      <c r="D83">
        <v>0</v>
      </c>
      <c r="E83">
        <v>0</v>
      </c>
      <c r="F83">
        <v>2</v>
      </c>
      <c r="G83">
        <v>16.66</v>
      </c>
      <c r="H83">
        <v>3.4</v>
      </c>
      <c r="K83" s="22">
        <v>55</v>
      </c>
      <c r="L83" s="22">
        <v>3.8578801157179323</v>
      </c>
      <c r="M83" s="22">
        <v>0.48211988428206753</v>
      </c>
      <c r="N83" s="22">
        <v>0.47816257715736732</v>
      </c>
      <c r="O83" s="2">
        <f t="shared" si="0"/>
        <v>0.2324395828201542</v>
      </c>
    </row>
    <row r="84" spans="4:15" x14ac:dyDescent="0.3">
      <c r="D84">
        <v>0</v>
      </c>
      <c r="E84">
        <v>0</v>
      </c>
      <c r="F84">
        <v>1</v>
      </c>
      <c r="G84">
        <v>10.07</v>
      </c>
      <c r="H84">
        <v>1.83</v>
      </c>
      <c r="K84" s="22">
        <v>56</v>
      </c>
      <c r="L84" s="22">
        <v>2.9185301139192679</v>
      </c>
      <c r="M84" s="22">
        <v>0.59146988608073192</v>
      </c>
      <c r="N84" s="22">
        <v>0.58661501891897117</v>
      </c>
      <c r="O84" s="2">
        <f t="shared" si="0"/>
        <v>0.34983662614035399</v>
      </c>
    </row>
    <row r="85" spans="4:15" x14ac:dyDescent="0.3">
      <c r="D85">
        <v>0</v>
      </c>
      <c r="E85">
        <v>0</v>
      </c>
      <c r="F85">
        <v>2</v>
      </c>
      <c r="G85">
        <v>32.68</v>
      </c>
      <c r="H85">
        <v>5</v>
      </c>
      <c r="K85" s="22">
        <v>57</v>
      </c>
      <c r="L85" s="22">
        <v>4.9197653969694892</v>
      </c>
      <c r="M85" s="22">
        <v>-1.9197653969694892</v>
      </c>
      <c r="N85" s="22">
        <v>-1.904007695346182</v>
      </c>
      <c r="O85" s="2">
        <f t="shared" si="0"/>
        <v>3.6854991794014205</v>
      </c>
    </row>
    <row r="86" spans="4:15" x14ac:dyDescent="0.3">
      <c r="D86">
        <v>0</v>
      </c>
      <c r="E86">
        <v>0</v>
      </c>
      <c r="F86">
        <v>2</v>
      </c>
      <c r="G86">
        <v>15.98</v>
      </c>
      <c r="H86">
        <v>2.0299999999999998</v>
      </c>
      <c r="K86" s="22">
        <v>58</v>
      </c>
      <c r="L86" s="22">
        <v>3.4679875682610186</v>
      </c>
      <c r="M86" s="22">
        <v>-1.9679875682610186</v>
      </c>
      <c r="N86" s="22">
        <v>-1.9518340523428817</v>
      </c>
      <c r="O86" s="2">
        <f t="shared" si="0"/>
        <v>3.8729750688299176</v>
      </c>
    </row>
    <row r="87" spans="4:15" x14ac:dyDescent="0.3">
      <c r="D87">
        <v>0</v>
      </c>
      <c r="E87">
        <v>0</v>
      </c>
      <c r="F87">
        <v>4</v>
      </c>
      <c r="G87">
        <v>34.83</v>
      </c>
      <c r="H87">
        <v>5.17</v>
      </c>
      <c r="K87" s="22">
        <v>59</v>
      </c>
      <c r="L87" s="22">
        <v>2.0622859165030158</v>
      </c>
      <c r="M87" s="22">
        <v>-0.30228591650301584</v>
      </c>
      <c r="N87" s="22">
        <v>-0.29980471162001199</v>
      </c>
      <c r="O87" s="2">
        <f t="shared" si="0"/>
        <v>9.1376775316068262E-2</v>
      </c>
    </row>
    <row r="88" spans="4:15" x14ac:dyDescent="0.3">
      <c r="D88">
        <v>0</v>
      </c>
      <c r="E88">
        <v>0</v>
      </c>
      <c r="F88">
        <v>2</v>
      </c>
      <c r="G88">
        <v>13.03</v>
      </c>
      <c r="H88">
        <v>2</v>
      </c>
      <c r="K88" s="22">
        <v>60</v>
      </c>
      <c r="L88" s="22">
        <v>5.8704904429178821</v>
      </c>
      <c r="M88" s="22">
        <v>0.85950955708211829</v>
      </c>
      <c r="N88" s="22">
        <v>0.85245458298775179</v>
      </c>
      <c r="O88" s="2">
        <f t="shared" si="0"/>
        <v>0.73875667871549922</v>
      </c>
    </row>
    <row r="89" spans="4:15" x14ac:dyDescent="0.3">
      <c r="D89">
        <v>0</v>
      </c>
      <c r="E89">
        <v>0</v>
      </c>
      <c r="F89">
        <v>2</v>
      </c>
      <c r="G89">
        <v>18.28</v>
      </c>
      <c r="H89">
        <v>4</v>
      </c>
      <c r="K89" s="22">
        <v>61</v>
      </c>
      <c r="L89" s="22">
        <v>2.9008884180461885</v>
      </c>
      <c r="M89" s="22">
        <v>0.3091115819538115</v>
      </c>
      <c r="N89" s="22">
        <v>0.30657435105860642</v>
      </c>
      <c r="O89" s="2">
        <f t="shared" si="0"/>
        <v>9.5549970097987921E-2</v>
      </c>
    </row>
    <row r="90" spans="4:15" x14ac:dyDescent="0.3">
      <c r="D90">
        <v>0</v>
      </c>
      <c r="E90">
        <v>0</v>
      </c>
      <c r="F90">
        <v>2</v>
      </c>
      <c r="G90">
        <v>24.71</v>
      </c>
      <c r="H90">
        <v>5.85</v>
      </c>
      <c r="K90" s="22">
        <v>62</v>
      </c>
      <c r="L90" s="22">
        <v>2.3004304942893095</v>
      </c>
      <c r="M90" s="22">
        <v>-0.30043049428930946</v>
      </c>
      <c r="N90" s="22">
        <v>-0.29796451897012366</v>
      </c>
      <c r="O90" s="2">
        <f t="shared" si="0"/>
        <v>9.0258481898918802E-2</v>
      </c>
    </row>
    <row r="91" spans="4:15" x14ac:dyDescent="0.3">
      <c r="D91">
        <v>0</v>
      </c>
      <c r="E91">
        <v>0</v>
      </c>
      <c r="F91">
        <v>2</v>
      </c>
      <c r="G91">
        <v>21.16</v>
      </c>
      <c r="H91">
        <v>3</v>
      </c>
      <c r="K91" s="22">
        <v>63</v>
      </c>
      <c r="L91" s="22">
        <v>2.0418999993384306</v>
      </c>
      <c r="M91" s="22">
        <v>-6.18999993384306E-2</v>
      </c>
      <c r="N91" s="22">
        <v>-6.13919155269411E-2</v>
      </c>
      <c r="O91" s="2">
        <f t="shared" si="0"/>
        <v>3.8316099180977087E-3</v>
      </c>
    </row>
    <row r="92" spans="4:15" x14ac:dyDescent="0.3">
      <c r="D92">
        <v>0</v>
      </c>
      <c r="E92">
        <v>1</v>
      </c>
      <c r="F92">
        <v>2</v>
      </c>
      <c r="G92">
        <v>28.97</v>
      </c>
      <c r="H92">
        <v>3</v>
      </c>
      <c r="K92" s="22">
        <v>64</v>
      </c>
      <c r="L92" s="22">
        <v>3.0924459129439246</v>
      </c>
      <c r="M92" s="22">
        <v>0.66755408705607522</v>
      </c>
      <c r="N92" s="22">
        <v>0.66207471018124753</v>
      </c>
      <c r="O92" s="2">
        <f t="shared" si="0"/>
        <v>0.44562845914527005</v>
      </c>
    </row>
    <row r="93" spans="4:15" x14ac:dyDescent="0.3">
      <c r="D93">
        <v>0</v>
      </c>
      <c r="E93">
        <v>1</v>
      </c>
      <c r="F93">
        <v>2</v>
      </c>
      <c r="G93">
        <v>22.49</v>
      </c>
      <c r="H93">
        <v>3.5</v>
      </c>
      <c r="K93" s="22">
        <v>65</v>
      </c>
      <c r="L93" s="22">
        <v>2.8391396237687152</v>
      </c>
      <c r="M93" s="22">
        <v>-0.19913962376871508</v>
      </c>
      <c r="N93" s="22">
        <v>-0.1975050580151711</v>
      </c>
      <c r="O93" s="2">
        <f t="shared" si="0"/>
        <v>3.965658975474539E-2</v>
      </c>
    </row>
    <row r="94" spans="4:15" x14ac:dyDescent="0.3">
      <c r="D94">
        <v>0</v>
      </c>
      <c r="E94">
        <v>1</v>
      </c>
      <c r="F94">
        <v>2</v>
      </c>
      <c r="G94">
        <v>5.75</v>
      </c>
      <c r="H94">
        <v>1</v>
      </c>
      <c r="K94" s="22">
        <v>66</v>
      </c>
      <c r="L94" s="22">
        <v>3.0698711407678863</v>
      </c>
      <c r="M94" s="22">
        <v>8.0128859232113658E-2</v>
      </c>
      <c r="N94" s="22">
        <v>7.9471150401030005E-2</v>
      </c>
      <c r="O94" s="2">
        <f t="shared" ref="O94:O157" si="1">+(M94)^2</f>
        <v>6.4206340818398861E-3</v>
      </c>
    </row>
    <row r="95" spans="4:15" x14ac:dyDescent="0.3">
      <c r="D95">
        <v>0</v>
      </c>
      <c r="E95">
        <v>1</v>
      </c>
      <c r="F95">
        <v>2</v>
      </c>
      <c r="G95">
        <v>16.32</v>
      </c>
      <c r="H95">
        <v>4.3</v>
      </c>
      <c r="K95" s="22">
        <v>67</v>
      </c>
      <c r="L95" s="22">
        <v>2.5450615002643344</v>
      </c>
      <c r="M95" s="22">
        <v>-7.5061500264334224E-2</v>
      </c>
      <c r="N95" s="22">
        <v>-7.4445385021070482E-2</v>
      </c>
      <c r="O95" s="2">
        <f t="shared" si="1"/>
        <v>5.6342288219326467E-3</v>
      </c>
    </row>
    <row r="96" spans="4:15" x14ac:dyDescent="0.3">
      <c r="D96">
        <v>0</v>
      </c>
      <c r="E96">
        <v>1</v>
      </c>
      <c r="F96">
        <v>2</v>
      </c>
      <c r="G96">
        <v>22.75</v>
      </c>
      <c r="H96">
        <v>3.25</v>
      </c>
      <c r="K96" s="22">
        <v>68</v>
      </c>
      <c r="L96" s="22">
        <v>1.1167850763302924</v>
      </c>
      <c r="M96" s="22">
        <v>-0.11678507633029245</v>
      </c>
      <c r="N96" s="22">
        <v>-0.11582648816646111</v>
      </c>
      <c r="O96" s="2">
        <f t="shared" si="1"/>
        <v>1.3638754053472233E-2</v>
      </c>
    </row>
    <row r="97" spans="4:15" x14ac:dyDescent="0.3">
      <c r="D97">
        <v>0</v>
      </c>
      <c r="E97">
        <v>1</v>
      </c>
      <c r="F97">
        <v>4</v>
      </c>
      <c r="G97">
        <v>40.17</v>
      </c>
      <c r="H97">
        <v>4.7300000000000004</v>
      </c>
      <c r="K97" s="22">
        <v>69</v>
      </c>
      <c r="L97" s="22">
        <v>2.895328622455847</v>
      </c>
      <c r="M97" s="22">
        <v>-0.8853286224558472</v>
      </c>
      <c r="N97" s="22">
        <v>-0.8780617218786958</v>
      </c>
      <c r="O97" s="2">
        <f t="shared" si="1"/>
        <v>0.78380676973956809</v>
      </c>
    </row>
    <row r="98" spans="4:15" x14ac:dyDescent="0.3">
      <c r="D98">
        <v>0</v>
      </c>
      <c r="E98">
        <v>1</v>
      </c>
      <c r="F98">
        <v>2</v>
      </c>
      <c r="G98">
        <v>27.28</v>
      </c>
      <c r="H98">
        <v>4</v>
      </c>
      <c r="K98" s="22">
        <v>70</v>
      </c>
      <c r="L98" s="22">
        <v>2.411626406096139</v>
      </c>
      <c r="M98" s="22">
        <v>-0.32162640609613913</v>
      </c>
      <c r="N98" s="22">
        <v>-0.3189864517822214</v>
      </c>
      <c r="O98" s="2">
        <f t="shared" si="1"/>
        <v>0.1034435450983186</v>
      </c>
    </row>
    <row r="99" spans="4:15" x14ac:dyDescent="0.3">
      <c r="D99">
        <v>0</v>
      </c>
      <c r="E99">
        <v>1</v>
      </c>
      <c r="F99">
        <v>2</v>
      </c>
      <c r="G99">
        <v>12.03</v>
      </c>
      <c r="H99">
        <v>1.5</v>
      </c>
      <c r="K99" s="22">
        <v>71</v>
      </c>
      <c r="L99" s="22">
        <v>2.1345632591774555</v>
      </c>
      <c r="M99" s="22">
        <v>-0.16456325917745551</v>
      </c>
      <c r="N99" s="22">
        <v>-0.16321250103775217</v>
      </c>
      <c r="O99" s="2">
        <f t="shared" si="1"/>
        <v>2.7081066271106395E-2</v>
      </c>
    </row>
    <row r="100" spans="4:15" x14ac:dyDescent="0.3">
      <c r="D100">
        <v>0</v>
      </c>
      <c r="E100">
        <v>1</v>
      </c>
      <c r="F100">
        <v>2</v>
      </c>
      <c r="G100">
        <v>21.01</v>
      </c>
      <c r="H100">
        <v>3</v>
      </c>
      <c r="K100" s="22">
        <v>72</v>
      </c>
      <c r="L100" s="22">
        <v>2.7909547286524221</v>
      </c>
      <c r="M100" s="22">
        <v>0.20904527134757789</v>
      </c>
      <c r="N100" s="22">
        <v>0.2073293986597701</v>
      </c>
      <c r="O100" s="2">
        <f t="shared" si="1"/>
        <v>4.3699925472782467E-2</v>
      </c>
    </row>
    <row r="101" spans="4:15" x14ac:dyDescent="0.3">
      <c r="D101">
        <v>0</v>
      </c>
      <c r="E101">
        <v>1</v>
      </c>
      <c r="F101">
        <v>2</v>
      </c>
      <c r="G101">
        <v>12.46</v>
      </c>
      <c r="H101">
        <v>1.5</v>
      </c>
      <c r="K101" s="22">
        <v>73</v>
      </c>
      <c r="L101" s="22">
        <v>3.5096860351885804</v>
      </c>
      <c r="M101" s="22">
        <v>-0.36968603518858023</v>
      </c>
      <c r="N101" s="22">
        <v>-0.36665160074882991</v>
      </c>
      <c r="O101" s="2">
        <f t="shared" si="1"/>
        <v>0.13666776461345218</v>
      </c>
    </row>
    <row r="102" spans="4:15" x14ac:dyDescent="0.3">
      <c r="D102">
        <v>0</v>
      </c>
      <c r="E102">
        <v>1</v>
      </c>
      <c r="F102">
        <v>2</v>
      </c>
      <c r="G102">
        <v>11.35</v>
      </c>
      <c r="H102">
        <v>2.5</v>
      </c>
      <c r="K102" s="22">
        <v>74</v>
      </c>
      <c r="L102" s="22">
        <v>3.3632780846429213</v>
      </c>
      <c r="M102" s="22">
        <v>1.6367219153570787</v>
      </c>
      <c r="N102" s="22">
        <v>1.6232874740325094</v>
      </c>
      <c r="O102" s="2">
        <f t="shared" si="1"/>
        <v>2.6788586282101443</v>
      </c>
    </row>
    <row r="103" spans="4:15" x14ac:dyDescent="0.3">
      <c r="D103">
        <v>0</v>
      </c>
      <c r="E103">
        <v>1</v>
      </c>
      <c r="F103">
        <v>2</v>
      </c>
      <c r="G103">
        <v>15.38</v>
      </c>
      <c r="H103">
        <v>3</v>
      </c>
      <c r="K103" s="22">
        <v>75</v>
      </c>
      <c r="L103" s="22">
        <v>2.3856806933412118</v>
      </c>
      <c r="M103" s="22">
        <v>-0.18568069334121162</v>
      </c>
      <c r="N103" s="22">
        <v>-0.18415660036219533</v>
      </c>
      <c r="O103" s="2">
        <f t="shared" si="1"/>
        <v>3.447731987967307E-2</v>
      </c>
    </row>
    <row r="104" spans="4:15" x14ac:dyDescent="0.3">
      <c r="D104">
        <v>0</v>
      </c>
      <c r="E104">
        <v>0</v>
      </c>
      <c r="F104">
        <v>3</v>
      </c>
      <c r="G104">
        <v>44.3</v>
      </c>
      <c r="H104">
        <v>2.5</v>
      </c>
      <c r="K104" s="22">
        <v>76</v>
      </c>
      <c r="L104" s="22">
        <v>1.9946417368205283</v>
      </c>
      <c r="M104" s="22">
        <v>-0.74464173682052825</v>
      </c>
      <c r="N104" s="22">
        <v>-0.73852961378528548</v>
      </c>
      <c r="O104" s="2">
        <f t="shared" si="1"/>
        <v>0.55449131621509284</v>
      </c>
    </row>
    <row r="105" spans="4:15" x14ac:dyDescent="0.3">
      <c r="D105">
        <v>0</v>
      </c>
      <c r="E105">
        <v>0</v>
      </c>
      <c r="F105">
        <v>2</v>
      </c>
      <c r="G105">
        <v>22.42</v>
      </c>
      <c r="H105">
        <v>3.48</v>
      </c>
      <c r="K105" s="22">
        <v>77</v>
      </c>
      <c r="L105" s="22">
        <v>2.6812764922277008</v>
      </c>
      <c r="M105" s="22">
        <v>0.39872350777229926</v>
      </c>
      <c r="N105" s="22">
        <v>0.39545072971535933</v>
      </c>
      <c r="O105" s="2">
        <f t="shared" si="1"/>
        <v>0.15898043565024678</v>
      </c>
    </row>
    <row r="106" spans="4:15" x14ac:dyDescent="0.3">
      <c r="D106">
        <v>0</v>
      </c>
      <c r="E106">
        <v>0</v>
      </c>
      <c r="F106">
        <v>2</v>
      </c>
      <c r="G106">
        <v>20.92</v>
      </c>
      <c r="H106">
        <v>4.08</v>
      </c>
      <c r="K106" s="22">
        <v>78</v>
      </c>
      <c r="L106" s="22">
        <v>3.918075558109634</v>
      </c>
      <c r="M106" s="22">
        <v>8.1924441890365962E-2</v>
      </c>
      <c r="N106" s="22">
        <v>8.1251994666865515E-2</v>
      </c>
      <c r="O106" s="2">
        <f t="shared" si="1"/>
        <v>6.7116141790479495E-3</v>
      </c>
    </row>
    <row r="107" spans="4:15" x14ac:dyDescent="0.3">
      <c r="D107">
        <v>0</v>
      </c>
      <c r="E107">
        <v>0</v>
      </c>
      <c r="F107">
        <v>2</v>
      </c>
      <c r="G107">
        <v>15.36</v>
      </c>
      <c r="H107">
        <v>1.64</v>
      </c>
      <c r="K107" s="22">
        <v>79</v>
      </c>
      <c r="L107" s="22">
        <v>3.1297666698485793</v>
      </c>
      <c r="M107" s="22">
        <v>-0.12976666984857932</v>
      </c>
      <c r="N107" s="22">
        <v>-0.12870152695801984</v>
      </c>
      <c r="O107" s="2">
        <f t="shared" si="1"/>
        <v>1.6839388603590185E-2</v>
      </c>
    </row>
    <row r="108" spans="4:15" x14ac:dyDescent="0.3">
      <c r="D108">
        <v>0</v>
      </c>
      <c r="E108">
        <v>0</v>
      </c>
      <c r="F108">
        <v>2</v>
      </c>
      <c r="G108">
        <v>20.49</v>
      </c>
      <c r="H108">
        <v>4.0599999999999996</v>
      </c>
      <c r="K108" s="22">
        <v>80</v>
      </c>
      <c r="L108" s="22">
        <v>2.6228986385291151</v>
      </c>
      <c r="M108" s="22">
        <v>8.7101361470884875E-2</v>
      </c>
      <c r="N108" s="22">
        <v>8.6386421370803546E-2</v>
      </c>
      <c r="O108" s="2">
        <f t="shared" si="1"/>
        <v>7.5866471700817483E-3</v>
      </c>
    </row>
    <row r="109" spans="4:15" x14ac:dyDescent="0.3">
      <c r="D109">
        <v>0</v>
      </c>
      <c r="E109">
        <v>0</v>
      </c>
      <c r="F109">
        <v>2</v>
      </c>
      <c r="G109">
        <v>25.21</v>
      </c>
      <c r="H109">
        <v>4.29</v>
      </c>
      <c r="K109" s="22">
        <v>81</v>
      </c>
      <c r="L109" s="22">
        <v>2.8221246471830179</v>
      </c>
      <c r="M109" s="22">
        <v>0.17787535281698208</v>
      </c>
      <c r="N109" s="22">
        <v>0.17641532715954752</v>
      </c>
      <c r="O109" s="2">
        <f t="shared" si="1"/>
        <v>3.1639641139765855E-2</v>
      </c>
    </row>
    <row r="110" spans="4:15" x14ac:dyDescent="0.3">
      <c r="D110">
        <v>0</v>
      </c>
      <c r="E110">
        <v>0</v>
      </c>
      <c r="F110">
        <v>2</v>
      </c>
      <c r="G110">
        <v>18.239999999999998</v>
      </c>
      <c r="H110">
        <v>3.76</v>
      </c>
      <c r="K110" s="22">
        <v>82</v>
      </c>
      <c r="L110" s="22">
        <v>2.5645207848305294</v>
      </c>
      <c r="M110" s="22">
        <v>0.83547921516947055</v>
      </c>
      <c r="N110" s="22">
        <v>0.82862148546671732</v>
      </c>
      <c r="O110" s="2">
        <f t="shared" si="1"/>
        <v>0.69802551898019449</v>
      </c>
    </row>
    <row r="111" spans="4:15" x14ac:dyDescent="0.3">
      <c r="D111">
        <v>0</v>
      </c>
      <c r="E111">
        <v>0</v>
      </c>
      <c r="F111">
        <v>2</v>
      </c>
      <c r="G111">
        <v>14.31</v>
      </c>
      <c r="H111">
        <v>4</v>
      </c>
      <c r="K111" s="22">
        <v>83</v>
      </c>
      <c r="L111" s="22">
        <v>1.7654278952034645</v>
      </c>
      <c r="M111" s="22">
        <v>6.4572104796535523E-2</v>
      </c>
      <c r="N111" s="22">
        <v>6.4042087971469833E-2</v>
      </c>
      <c r="O111" s="2">
        <f t="shared" si="1"/>
        <v>4.1695567178547657E-3</v>
      </c>
    </row>
    <row r="112" spans="4:15" x14ac:dyDescent="0.3">
      <c r="D112">
        <v>0</v>
      </c>
      <c r="E112">
        <v>0</v>
      </c>
      <c r="F112">
        <v>2</v>
      </c>
      <c r="G112">
        <v>14</v>
      </c>
      <c r="H112">
        <v>3</v>
      </c>
      <c r="K112" s="22">
        <v>84</v>
      </c>
      <c r="L112" s="22">
        <v>4.0489862074517031</v>
      </c>
      <c r="M112" s="22">
        <v>0.95101379254829688</v>
      </c>
      <c r="N112" s="22">
        <v>0.94320773895118426</v>
      </c>
      <c r="O112" s="2">
        <f t="shared" si="1"/>
        <v>0.90442723361709509</v>
      </c>
    </row>
    <row r="113" spans="4:15" x14ac:dyDescent="0.3">
      <c r="D113">
        <v>0</v>
      </c>
      <c r="E113">
        <v>0</v>
      </c>
      <c r="F113">
        <v>1</v>
      </c>
      <c r="G113">
        <v>7.25</v>
      </c>
      <c r="H113">
        <v>1</v>
      </c>
      <c r="K113" s="22">
        <v>85</v>
      </c>
      <c r="L113" s="22">
        <v>2.5015097681399929</v>
      </c>
      <c r="M113" s="22">
        <v>-0.47150976813999312</v>
      </c>
      <c r="N113" s="22">
        <v>-0.46763955032559062</v>
      </c>
      <c r="O113" s="2">
        <f t="shared" si="1"/>
        <v>0.22232146145143009</v>
      </c>
    </row>
    <row r="114" spans="4:15" x14ac:dyDescent="0.3">
      <c r="D114">
        <v>1</v>
      </c>
      <c r="E114">
        <v>0</v>
      </c>
      <c r="F114">
        <v>3</v>
      </c>
      <c r="G114">
        <v>38.07</v>
      </c>
      <c r="H114">
        <v>4</v>
      </c>
      <c r="K114" s="22">
        <v>86</v>
      </c>
      <c r="L114" s="22">
        <v>4.6250962306813914</v>
      </c>
      <c r="M114" s="22">
        <v>0.54490376931860851</v>
      </c>
      <c r="N114" s="22">
        <v>0.54043112332556553</v>
      </c>
      <c r="O114" s="2">
        <f t="shared" si="1"/>
        <v>0.29692011781762734</v>
      </c>
    </row>
    <row r="115" spans="4:15" x14ac:dyDescent="0.3">
      <c r="D115">
        <v>1</v>
      </c>
      <c r="E115">
        <v>0</v>
      </c>
      <c r="F115">
        <v>2</v>
      </c>
      <c r="G115">
        <v>23.95</v>
      </c>
      <c r="H115">
        <v>2.5499999999999998</v>
      </c>
      <c r="K115" s="22">
        <v>87</v>
      </c>
      <c r="L115" s="22">
        <v>2.2281531516148698</v>
      </c>
      <c r="M115" s="22">
        <v>-0.22815315161486982</v>
      </c>
      <c r="N115" s="22">
        <v>-0.22628043878587542</v>
      </c>
      <c r="O115" s="2">
        <f t="shared" si="1"/>
        <v>5.2053860591797778E-2</v>
      </c>
    </row>
    <row r="116" spans="4:15" x14ac:dyDescent="0.3">
      <c r="D116">
        <v>1</v>
      </c>
      <c r="E116">
        <v>0</v>
      </c>
      <c r="F116">
        <v>3</v>
      </c>
      <c r="G116">
        <v>25.71</v>
      </c>
      <c r="H116">
        <v>4</v>
      </c>
      <c r="K116" s="22">
        <v>88</v>
      </c>
      <c r="L116" s="22">
        <v>2.7146352657697492</v>
      </c>
      <c r="M116" s="22">
        <v>1.2853647342302508</v>
      </c>
      <c r="N116" s="22">
        <v>1.2748142815597863</v>
      </c>
      <c r="O116" s="2">
        <f t="shared" si="1"/>
        <v>1.6521625000028033</v>
      </c>
    </row>
    <row r="117" spans="4:15" x14ac:dyDescent="0.3">
      <c r="D117">
        <v>1</v>
      </c>
      <c r="E117">
        <v>0</v>
      </c>
      <c r="F117">
        <v>2</v>
      </c>
      <c r="G117">
        <v>17.309999999999999</v>
      </c>
      <c r="H117">
        <v>3.5</v>
      </c>
      <c r="K117" s="22">
        <v>89</v>
      </c>
      <c r="L117" s="22">
        <v>3.3104600265346775</v>
      </c>
      <c r="M117" s="22">
        <v>2.5395399734653221</v>
      </c>
      <c r="N117" s="22">
        <v>2.5186950758411131</v>
      </c>
      <c r="O117" s="2">
        <f t="shared" si="1"/>
        <v>6.4492632768282494</v>
      </c>
    </row>
    <row r="118" spans="4:15" x14ac:dyDescent="0.3">
      <c r="D118">
        <v>1</v>
      </c>
      <c r="E118">
        <v>0</v>
      </c>
      <c r="F118">
        <v>4</v>
      </c>
      <c r="G118">
        <v>29.93</v>
      </c>
      <c r="H118">
        <v>5.07</v>
      </c>
      <c r="K118" s="22">
        <v>90</v>
      </c>
      <c r="L118" s="22">
        <v>2.9815054541061401</v>
      </c>
      <c r="M118" s="22">
        <v>1.8494545893859904E-2</v>
      </c>
      <c r="N118" s="22">
        <v>1.8342740086590925E-2</v>
      </c>
      <c r="O118" s="2">
        <f t="shared" si="1"/>
        <v>3.4204822782009023E-4</v>
      </c>
    </row>
    <row r="119" spans="4:15" x14ac:dyDescent="0.3">
      <c r="D119">
        <v>0</v>
      </c>
      <c r="E119">
        <v>0</v>
      </c>
      <c r="F119">
        <v>2</v>
      </c>
      <c r="G119">
        <v>10.65</v>
      </c>
      <c r="H119">
        <v>1.5</v>
      </c>
      <c r="K119" s="22">
        <v>91</v>
      </c>
      <c r="L119" s="22">
        <v>3.810034262225114</v>
      </c>
      <c r="M119" s="22">
        <v>-0.81003426222511399</v>
      </c>
      <c r="N119" s="22">
        <v>-0.80338538823824623</v>
      </c>
      <c r="O119" s="2">
        <f t="shared" si="1"/>
        <v>0.65615550597858474</v>
      </c>
    </row>
    <row r="120" spans="4:15" x14ac:dyDescent="0.3">
      <c r="D120">
        <v>0</v>
      </c>
      <c r="E120">
        <v>0</v>
      </c>
      <c r="F120">
        <v>2</v>
      </c>
      <c r="G120">
        <v>12.43</v>
      </c>
      <c r="H120">
        <v>1.8</v>
      </c>
      <c r="K120" s="22">
        <v>92</v>
      </c>
      <c r="L120" s="22">
        <v>3.209576338468235</v>
      </c>
      <c r="M120" s="22">
        <v>0.29042366153176502</v>
      </c>
      <c r="N120" s="22">
        <v>0.28803982368887537</v>
      </c>
      <c r="O120" s="2">
        <f t="shared" si="1"/>
        <v>8.4345903177517209E-2</v>
      </c>
    </row>
    <row r="121" spans="4:15" x14ac:dyDescent="0.3">
      <c r="D121">
        <v>0</v>
      </c>
      <c r="E121">
        <v>0</v>
      </c>
      <c r="F121">
        <v>4</v>
      </c>
      <c r="G121">
        <v>24.08</v>
      </c>
      <c r="H121">
        <v>2.92</v>
      </c>
      <c r="K121" s="22">
        <v>93</v>
      </c>
      <c r="L121" s="22">
        <v>1.6583933687629635</v>
      </c>
      <c r="M121" s="22">
        <v>-0.6583933687629635</v>
      </c>
      <c r="N121" s="22">
        <v>-0.65298918433912279</v>
      </c>
      <c r="O121" s="2">
        <f t="shared" si="1"/>
        <v>0.43348182803104363</v>
      </c>
    </row>
    <row r="122" spans="4:15" x14ac:dyDescent="0.3">
      <c r="D122">
        <v>0</v>
      </c>
      <c r="E122">
        <v>0</v>
      </c>
      <c r="F122">
        <v>2</v>
      </c>
      <c r="G122">
        <v>11.69</v>
      </c>
      <c r="H122">
        <v>2.31</v>
      </c>
      <c r="K122" s="22">
        <v>94</v>
      </c>
      <c r="L122" s="22">
        <v>2.6378440252614532</v>
      </c>
      <c r="M122" s="22">
        <v>1.6621559747385466</v>
      </c>
      <c r="N122" s="22">
        <v>1.6485127671139725</v>
      </c>
      <c r="O122" s="2">
        <f t="shared" si="1"/>
        <v>2.7627624843590479</v>
      </c>
    </row>
    <row r="123" spans="4:15" x14ac:dyDescent="0.3">
      <c r="D123">
        <v>0</v>
      </c>
      <c r="E123">
        <v>0</v>
      </c>
      <c r="F123">
        <v>2</v>
      </c>
      <c r="G123">
        <v>13.42</v>
      </c>
      <c r="H123">
        <v>1.68</v>
      </c>
      <c r="K123" s="22">
        <v>95</v>
      </c>
      <c r="L123" s="22">
        <v>3.2336687860263815</v>
      </c>
      <c r="M123" s="22">
        <v>1.6331213973618475E-2</v>
      </c>
      <c r="N123" s="22">
        <v>1.6197165095902008E-2</v>
      </c>
      <c r="O123" s="2">
        <f t="shared" si="1"/>
        <v>2.6670854985211132E-4</v>
      </c>
    </row>
    <row r="124" spans="4:15" x14ac:dyDescent="0.3">
      <c r="D124">
        <v>0</v>
      </c>
      <c r="E124">
        <v>0</v>
      </c>
      <c r="F124">
        <v>2</v>
      </c>
      <c r="G124">
        <v>14.26</v>
      </c>
      <c r="H124">
        <v>2.5</v>
      </c>
      <c r="K124" s="22">
        <v>96</v>
      </c>
      <c r="L124" s="22">
        <v>5.2247467869979758</v>
      </c>
      <c r="M124" s="22">
        <v>-0.49474678699797536</v>
      </c>
      <c r="N124" s="22">
        <v>-0.49068583649802844</v>
      </c>
      <c r="O124" s="2">
        <f t="shared" si="1"/>
        <v>0.24477438324482001</v>
      </c>
    </row>
    <row r="125" spans="4:15" x14ac:dyDescent="0.3">
      <c r="D125">
        <v>0</v>
      </c>
      <c r="E125">
        <v>0</v>
      </c>
      <c r="F125">
        <v>2</v>
      </c>
      <c r="G125">
        <v>15.95</v>
      </c>
      <c r="H125">
        <v>2</v>
      </c>
      <c r="K125" s="22">
        <v>97</v>
      </c>
      <c r="L125" s="22">
        <v>3.6534333530971628</v>
      </c>
      <c r="M125" s="22">
        <v>0.34656664690283723</v>
      </c>
      <c r="N125" s="22">
        <v>0.34372197962051942</v>
      </c>
      <c r="O125" s="2">
        <f t="shared" si="1"/>
        <v>0.12010844074547586</v>
      </c>
    </row>
    <row r="126" spans="4:15" x14ac:dyDescent="0.3">
      <c r="D126">
        <v>0</v>
      </c>
      <c r="E126">
        <v>0</v>
      </c>
      <c r="F126">
        <v>2</v>
      </c>
      <c r="G126">
        <v>12.48</v>
      </c>
      <c r="H126">
        <v>2.52</v>
      </c>
      <c r="K126" s="22">
        <v>98</v>
      </c>
      <c r="L126" s="22">
        <v>2.2403186405520374</v>
      </c>
      <c r="M126" s="22">
        <v>-0.74031864055203744</v>
      </c>
      <c r="N126" s="22">
        <v>-0.73424200209277213</v>
      </c>
      <c r="O126" s="2">
        <f t="shared" si="1"/>
        <v>0.5480716895488168</v>
      </c>
    </row>
    <row r="127" spans="4:15" x14ac:dyDescent="0.3">
      <c r="D127">
        <v>0</v>
      </c>
      <c r="E127">
        <v>0</v>
      </c>
      <c r="F127">
        <v>6</v>
      </c>
      <c r="G127">
        <v>29.8</v>
      </c>
      <c r="H127">
        <v>4.2</v>
      </c>
      <c r="K127" s="22">
        <v>99</v>
      </c>
      <c r="L127" s="22">
        <v>3.0724347139064787</v>
      </c>
      <c r="M127" s="22">
        <v>-7.2434713906478709E-2</v>
      </c>
      <c r="N127" s="22">
        <v>-7.1840159691307567E-2</v>
      </c>
      <c r="O127" s="2">
        <f t="shared" si="1"/>
        <v>5.2467877787134203E-3</v>
      </c>
    </row>
    <row r="128" spans="4:15" x14ac:dyDescent="0.3">
      <c r="D128">
        <v>0</v>
      </c>
      <c r="E128">
        <v>0</v>
      </c>
      <c r="F128">
        <v>2</v>
      </c>
      <c r="G128">
        <v>8.52</v>
      </c>
      <c r="H128">
        <v>1.48</v>
      </c>
      <c r="K128" s="22">
        <v>100</v>
      </c>
      <c r="L128" s="22">
        <v>2.2801638422828185</v>
      </c>
      <c r="M128" s="22">
        <v>-0.78016384228281854</v>
      </c>
      <c r="N128" s="22">
        <v>-0.77376014886101185</v>
      </c>
      <c r="O128" s="2">
        <f t="shared" si="1"/>
        <v>0.60865562080549052</v>
      </c>
    </row>
    <row r="129" spans="4:15" x14ac:dyDescent="0.3">
      <c r="D129">
        <v>0</v>
      </c>
      <c r="E129">
        <v>0</v>
      </c>
      <c r="F129">
        <v>2</v>
      </c>
      <c r="G129">
        <v>14.52</v>
      </c>
      <c r="H129">
        <v>2</v>
      </c>
      <c r="K129" s="22">
        <v>101</v>
      </c>
      <c r="L129" s="22">
        <v>2.177307623861501</v>
      </c>
      <c r="M129" s="22">
        <v>0.32269237613849899</v>
      </c>
      <c r="N129" s="22">
        <v>0.32004367219408297</v>
      </c>
      <c r="O129" s="2">
        <f t="shared" si="1"/>
        <v>0.10413036961791051</v>
      </c>
    </row>
    <row r="130" spans="4:15" x14ac:dyDescent="0.3">
      <c r="D130">
        <v>0</v>
      </c>
      <c r="E130">
        <v>0</v>
      </c>
      <c r="F130">
        <v>2</v>
      </c>
      <c r="G130">
        <v>11.38</v>
      </c>
      <c r="H130">
        <v>2</v>
      </c>
      <c r="K130" s="22">
        <v>102</v>
      </c>
      <c r="L130" s="22">
        <v>2.5507405610127702</v>
      </c>
      <c r="M130" s="22">
        <v>0.44925943898722975</v>
      </c>
      <c r="N130" s="22">
        <v>0.44557185497191704</v>
      </c>
      <c r="O130" s="2">
        <f t="shared" si="1"/>
        <v>0.2018340435191204</v>
      </c>
    </row>
    <row r="131" spans="4:15" x14ac:dyDescent="0.3">
      <c r="D131">
        <v>0</v>
      </c>
      <c r="E131">
        <v>0</v>
      </c>
      <c r="F131">
        <v>3</v>
      </c>
      <c r="G131">
        <v>22.82</v>
      </c>
      <c r="H131">
        <v>2.1800000000000002</v>
      </c>
      <c r="K131" s="22">
        <v>103</v>
      </c>
      <c r="L131" s="22">
        <v>5.3141752940690612</v>
      </c>
      <c r="M131" s="22">
        <v>-2.8141752940690612</v>
      </c>
      <c r="N131" s="22">
        <v>-2.7910761515021489</v>
      </c>
      <c r="O131" s="2">
        <f t="shared" si="1"/>
        <v>7.919582585748687</v>
      </c>
    </row>
    <row r="132" spans="4:15" x14ac:dyDescent="0.3">
      <c r="D132">
        <v>0</v>
      </c>
      <c r="E132">
        <v>0</v>
      </c>
      <c r="F132">
        <v>2</v>
      </c>
      <c r="G132">
        <v>19.079999999999998</v>
      </c>
      <c r="H132">
        <v>1.5</v>
      </c>
      <c r="K132" s="22">
        <v>104</v>
      </c>
      <c r="L132" s="22">
        <v>3.0982611615033111</v>
      </c>
      <c r="M132" s="22">
        <v>0.38173883849668888</v>
      </c>
      <c r="N132" s="22">
        <v>0.37860547296954977</v>
      </c>
      <c r="O132" s="2">
        <f t="shared" si="1"/>
        <v>0.14572454081680111</v>
      </c>
    </row>
    <row r="133" spans="4:15" x14ac:dyDescent="0.3">
      <c r="D133">
        <v>0</v>
      </c>
      <c r="E133">
        <v>0</v>
      </c>
      <c r="F133">
        <v>2</v>
      </c>
      <c r="G133">
        <v>20.27</v>
      </c>
      <c r="H133">
        <v>2.83</v>
      </c>
      <c r="K133" s="22">
        <v>105</v>
      </c>
      <c r="L133" s="22">
        <v>2.9592662717447742</v>
      </c>
      <c r="M133" s="22">
        <v>1.1207337282552259</v>
      </c>
      <c r="N133" s="22">
        <v>1.1115345897996101</v>
      </c>
      <c r="O133" s="2">
        <f t="shared" si="1"/>
        <v>1.2560440896488585</v>
      </c>
    </row>
    <row r="134" spans="4:15" x14ac:dyDescent="0.3">
      <c r="D134">
        <v>0</v>
      </c>
      <c r="E134">
        <v>0</v>
      </c>
      <c r="F134">
        <v>2</v>
      </c>
      <c r="G134">
        <v>11.17</v>
      </c>
      <c r="H134">
        <v>1.5</v>
      </c>
      <c r="K134" s="22">
        <v>106</v>
      </c>
      <c r="L134" s="22">
        <v>2.4440585470397975</v>
      </c>
      <c r="M134" s="22">
        <v>-0.80405854703979762</v>
      </c>
      <c r="N134" s="22">
        <v>-0.79745872255503303</v>
      </c>
      <c r="O134" s="2">
        <f t="shared" si="1"/>
        <v>0.64651014706775045</v>
      </c>
    </row>
    <row r="135" spans="4:15" x14ac:dyDescent="0.3">
      <c r="D135">
        <v>0</v>
      </c>
      <c r="E135">
        <v>0</v>
      </c>
      <c r="F135">
        <v>2</v>
      </c>
      <c r="G135">
        <v>12.26</v>
      </c>
      <c r="H135">
        <v>2</v>
      </c>
      <c r="K135" s="22">
        <v>107</v>
      </c>
      <c r="L135" s="22">
        <v>2.9194210700139935</v>
      </c>
      <c r="M135" s="22">
        <v>1.1405789299860061</v>
      </c>
      <c r="N135" s="22">
        <v>1.1312168993519909</v>
      </c>
      <c r="O135" s="2">
        <f t="shared" si="1"/>
        <v>1.3009202955280226</v>
      </c>
    </row>
    <row r="136" spans="4:15" x14ac:dyDescent="0.3">
      <c r="D136">
        <v>0</v>
      </c>
      <c r="E136">
        <v>0</v>
      </c>
      <c r="F136">
        <v>2</v>
      </c>
      <c r="G136">
        <v>18.260000000000002</v>
      </c>
      <c r="H136">
        <v>3.25</v>
      </c>
      <c r="K136" s="22">
        <v>108</v>
      </c>
      <c r="L136" s="22">
        <v>3.35679165645419</v>
      </c>
      <c r="M136" s="22">
        <v>0.93320834354581006</v>
      </c>
      <c r="N136" s="22">
        <v>0.9255484395527549</v>
      </c>
      <c r="O136" s="2">
        <f t="shared" si="1"/>
        <v>0.8708778124635147</v>
      </c>
    </row>
    <row r="137" spans="4:15" x14ac:dyDescent="0.3">
      <c r="D137">
        <v>0</v>
      </c>
      <c r="E137">
        <v>0</v>
      </c>
      <c r="F137">
        <v>2</v>
      </c>
      <c r="G137">
        <v>8.51</v>
      </c>
      <c r="H137">
        <v>1.25</v>
      </c>
      <c r="K137" s="22">
        <v>109</v>
      </c>
      <c r="L137" s="22">
        <v>2.7109287353761879</v>
      </c>
      <c r="M137" s="22">
        <v>1.0490712646238118</v>
      </c>
      <c r="N137" s="22">
        <v>1.0404603416456066</v>
      </c>
      <c r="O137" s="2">
        <f t="shared" si="1"/>
        <v>1.1005505182594038</v>
      </c>
    </row>
    <row r="138" spans="4:15" x14ac:dyDescent="0.3">
      <c r="D138">
        <v>0</v>
      </c>
      <c r="E138">
        <v>0</v>
      </c>
      <c r="F138">
        <v>2</v>
      </c>
      <c r="G138">
        <v>10.33</v>
      </c>
      <c r="H138">
        <v>2</v>
      </c>
      <c r="K138" s="22">
        <v>110</v>
      </c>
      <c r="L138" s="22">
        <v>2.3467621242088219</v>
      </c>
      <c r="M138" s="22">
        <v>1.6532378757911781</v>
      </c>
      <c r="N138" s="22">
        <v>1.6396678691642268</v>
      </c>
      <c r="O138" s="2">
        <f t="shared" si="1"/>
        <v>2.7331954739505266</v>
      </c>
    </row>
    <row r="139" spans="4:15" x14ac:dyDescent="0.3">
      <c r="D139">
        <v>0</v>
      </c>
      <c r="E139">
        <v>0</v>
      </c>
      <c r="F139">
        <v>2</v>
      </c>
      <c r="G139">
        <v>14.15</v>
      </c>
      <c r="H139">
        <v>2</v>
      </c>
      <c r="K139" s="22">
        <v>111</v>
      </c>
      <c r="L139" s="22">
        <v>2.3180365136587238</v>
      </c>
      <c r="M139" s="22">
        <v>0.68196348634127624</v>
      </c>
      <c r="N139" s="22">
        <v>0.67636583511122494</v>
      </c>
      <c r="O139" s="2">
        <f t="shared" si="1"/>
        <v>0.46507419670274808</v>
      </c>
    </row>
    <row r="140" spans="4:15" x14ac:dyDescent="0.3">
      <c r="D140">
        <v>0</v>
      </c>
      <c r="E140">
        <v>0</v>
      </c>
      <c r="F140">
        <v>2</v>
      </c>
      <c r="G140">
        <v>16</v>
      </c>
      <c r="H140">
        <v>2</v>
      </c>
      <c r="K140" s="22">
        <v>112</v>
      </c>
      <c r="L140" s="22">
        <v>1.5041175024574152</v>
      </c>
      <c r="M140" s="22">
        <v>-0.50411750245741516</v>
      </c>
      <c r="N140" s="22">
        <v>-0.49997963582050697</v>
      </c>
      <c r="O140" s="2">
        <f t="shared" si="1"/>
        <v>0.25413445628390197</v>
      </c>
    </row>
    <row r="141" spans="4:15" x14ac:dyDescent="0.3">
      <c r="D141">
        <v>0</v>
      </c>
      <c r="E141">
        <v>0</v>
      </c>
      <c r="F141">
        <v>2</v>
      </c>
      <c r="G141">
        <v>13.16</v>
      </c>
      <c r="H141">
        <v>2.75</v>
      </c>
      <c r="K141" s="22">
        <v>113</v>
      </c>
      <c r="L141" s="22">
        <v>4.8286554890162376</v>
      </c>
      <c r="M141" s="22">
        <v>-0.82865548901623765</v>
      </c>
      <c r="N141" s="22">
        <v>-0.82185376940766131</v>
      </c>
      <c r="O141" s="2">
        <f t="shared" si="1"/>
        <v>0.68666991947673994</v>
      </c>
    </row>
    <row r="142" spans="4:15" x14ac:dyDescent="0.3">
      <c r="D142">
        <v>0</v>
      </c>
      <c r="E142">
        <v>0</v>
      </c>
      <c r="F142">
        <v>2</v>
      </c>
      <c r="G142">
        <v>17.47</v>
      </c>
      <c r="H142">
        <v>3.5</v>
      </c>
      <c r="K142" s="22">
        <v>114</v>
      </c>
      <c r="L142" s="22">
        <v>3.3318082528013173</v>
      </c>
      <c r="M142" s="22">
        <v>-0.78180825280131749</v>
      </c>
      <c r="N142" s="22">
        <v>-0.77539106182906137</v>
      </c>
      <c r="O142" s="2">
        <f t="shared" si="1"/>
        <v>0.61122414414824877</v>
      </c>
    </row>
    <row r="143" spans="4:15" x14ac:dyDescent="0.3">
      <c r="D143">
        <v>0</v>
      </c>
      <c r="E143">
        <v>0</v>
      </c>
      <c r="F143">
        <v>6</v>
      </c>
      <c r="G143">
        <v>34.299999999999997</v>
      </c>
      <c r="H143">
        <v>6.7</v>
      </c>
      <c r="K143" s="22">
        <v>115</v>
      </c>
      <c r="L143" s="22">
        <v>3.6833375974058935</v>
      </c>
      <c r="M143" s="22">
        <v>0.3166624025941065</v>
      </c>
      <c r="N143" s="22">
        <v>0.31406319351195799</v>
      </c>
      <c r="O143" s="2">
        <f t="shared" si="1"/>
        <v>0.10027507721667199</v>
      </c>
    </row>
    <row r="144" spans="4:15" x14ac:dyDescent="0.3">
      <c r="D144">
        <v>0</v>
      </c>
      <c r="E144">
        <v>0</v>
      </c>
      <c r="F144">
        <v>5</v>
      </c>
      <c r="G144">
        <v>41.19</v>
      </c>
      <c r="H144">
        <v>5</v>
      </c>
      <c r="K144" s="22">
        <v>116</v>
      </c>
      <c r="L144" s="22">
        <v>2.7165242074701945</v>
      </c>
      <c r="M144" s="22">
        <v>0.78347579252980548</v>
      </c>
      <c r="N144" s="22">
        <v>0.77704491415932453</v>
      </c>
      <c r="O144" s="2">
        <f t="shared" si="1"/>
        <v>0.61383431748020678</v>
      </c>
    </row>
    <row r="145" spans="4:15" x14ac:dyDescent="0.3">
      <c r="D145">
        <v>0</v>
      </c>
      <c r="E145">
        <v>0</v>
      </c>
      <c r="F145">
        <v>6</v>
      </c>
      <c r="G145">
        <v>27.05</v>
      </c>
      <c r="H145">
        <v>5</v>
      </c>
      <c r="K145" s="22">
        <v>117</v>
      </c>
      <c r="L145" s="22">
        <v>4.2628185612144698</v>
      </c>
      <c r="M145" s="22">
        <v>0.8071814387855305</v>
      </c>
      <c r="N145" s="22">
        <v>0.80055598117058824</v>
      </c>
      <c r="O145" s="2">
        <f t="shared" si="1"/>
        <v>0.65154187511987915</v>
      </c>
    </row>
    <row r="146" spans="4:15" x14ac:dyDescent="0.3">
      <c r="D146">
        <v>0</v>
      </c>
      <c r="E146">
        <v>0</v>
      </c>
      <c r="F146">
        <v>2</v>
      </c>
      <c r="G146">
        <v>16.43</v>
      </c>
      <c r="H146">
        <v>2.2999999999999998</v>
      </c>
      <c r="K146" s="22">
        <v>118</v>
      </c>
      <c r="L146" s="22">
        <v>2.0076145931979914</v>
      </c>
      <c r="M146" s="22">
        <v>-0.5076145931979914</v>
      </c>
      <c r="N146" s="22">
        <v>-0.50344802195346472</v>
      </c>
      <c r="O146" s="2">
        <f t="shared" si="1"/>
        <v>0.25767257522756232</v>
      </c>
    </row>
    <row r="147" spans="4:15" x14ac:dyDescent="0.3">
      <c r="D147">
        <v>0</v>
      </c>
      <c r="E147">
        <v>0</v>
      </c>
      <c r="F147">
        <v>2</v>
      </c>
      <c r="G147">
        <v>8.35</v>
      </c>
      <c r="H147">
        <v>1.5</v>
      </c>
      <c r="K147" s="22">
        <v>119</v>
      </c>
      <c r="L147" s="22">
        <v>2.1725551957114551</v>
      </c>
      <c r="M147" s="22">
        <v>-0.37255519571145501</v>
      </c>
      <c r="N147" s="22">
        <v>-0.36949721080272541</v>
      </c>
      <c r="O147" s="2">
        <f t="shared" si="1"/>
        <v>0.13879737385160054</v>
      </c>
    </row>
    <row r="148" spans="4:15" x14ac:dyDescent="0.3">
      <c r="D148">
        <v>0</v>
      </c>
      <c r="E148">
        <v>0</v>
      </c>
      <c r="F148">
        <v>3</v>
      </c>
      <c r="G148">
        <v>18.64</v>
      </c>
      <c r="H148">
        <v>1.36</v>
      </c>
      <c r="K148" s="22">
        <v>120</v>
      </c>
      <c r="L148" s="22">
        <v>3.6289661874118773</v>
      </c>
      <c r="M148" s="22">
        <v>-0.70896618741187734</v>
      </c>
      <c r="N148" s="22">
        <v>-0.70314689425247068</v>
      </c>
      <c r="O148" s="2">
        <f t="shared" si="1"/>
        <v>0.50263305489333321</v>
      </c>
    </row>
    <row r="149" spans="4:15" x14ac:dyDescent="0.3">
      <c r="D149">
        <v>0</v>
      </c>
      <c r="E149">
        <v>0</v>
      </c>
      <c r="F149">
        <v>2</v>
      </c>
      <c r="G149">
        <v>11.87</v>
      </c>
      <c r="H149">
        <v>1.63</v>
      </c>
      <c r="K149" s="22">
        <v>121</v>
      </c>
      <c r="L149" s="22">
        <v>2.1039843834305771</v>
      </c>
      <c r="M149" s="22">
        <v>0.20601561656942291</v>
      </c>
      <c r="N149" s="22">
        <v>0.20432461170978367</v>
      </c>
      <c r="O149" s="2">
        <f t="shared" si="1"/>
        <v>4.244243427047948E-2</v>
      </c>
    </row>
    <row r="150" spans="4:15" x14ac:dyDescent="0.3">
      <c r="D150">
        <v>0</v>
      </c>
      <c r="E150">
        <v>0</v>
      </c>
      <c r="F150">
        <v>2</v>
      </c>
      <c r="G150">
        <v>9.7799999999999994</v>
      </c>
      <c r="H150">
        <v>1.73</v>
      </c>
      <c r="K150" s="22">
        <v>122</v>
      </c>
      <c r="L150" s="22">
        <v>2.2642918229520896</v>
      </c>
      <c r="M150" s="22">
        <v>-0.5842918229520897</v>
      </c>
      <c r="N150" s="22">
        <v>-0.57949587433172622</v>
      </c>
      <c r="O150" s="2">
        <f t="shared" si="1"/>
        <v>0.34139693436867613</v>
      </c>
    </row>
    <row r="151" spans="4:15" x14ac:dyDescent="0.3">
      <c r="D151">
        <v>0</v>
      </c>
      <c r="E151">
        <v>0</v>
      </c>
      <c r="F151">
        <v>2</v>
      </c>
      <c r="G151">
        <v>7.51</v>
      </c>
      <c r="H151">
        <v>2</v>
      </c>
      <c r="K151" s="22">
        <v>123</v>
      </c>
      <c r="L151" s="22">
        <v>2.3421289612168703</v>
      </c>
      <c r="M151" s="22">
        <v>0.15787103878312969</v>
      </c>
      <c r="N151" s="22">
        <v>0.15657521132002761</v>
      </c>
      <c r="O151" s="2">
        <f t="shared" si="1"/>
        <v>2.4923264886464441E-2</v>
      </c>
    </row>
    <row r="152" spans="4:15" x14ac:dyDescent="0.3">
      <c r="D152">
        <v>1</v>
      </c>
      <c r="E152">
        <v>0</v>
      </c>
      <c r="F152">
        <v>2</v>
      </c>
      <c r="G152">
        <v>14.07</v>
      </c>
      <c r="H152">
        <v>2.5</v>
      </c>
      <c r="K152" s="22">
        <v>124</v>
      </c>
      <c r="L152" s="22">
        <v>2.498729870344822</v>
      </c>
      <c r="M152" s="22">
        <v>-0.49872987034482197</v>
      </c>
      <c r="N152" s="22">
        <v>-0.49463622614229064</v>
      </c>
      <c r="O152" s="2">
        <f t="shared" si="1"/>
        <v>0.24873148357416294</v>
      </c>
    </row>
    <row r="153" spans="4:15" x14ac:dyDescent="0.3">
      <c r="D153">
        <v>1</v>
      </c>
      <c r="E153">
        <v>0</v>
      </c>
      <c r="F153">
        <v>2</v>
      </c>
      <c r="G153">
        <v>13.13</v>
      </c>
      <c r="H153">
        <v>2</v>
      </c>
      <c r="K153" s="22">
        <v>125</v>
      </c>
      <c r="L153" s="22">
        <v>2.1771883587034067</v>
      </c>
      <c r="M153" s="22">
        <v>0.34281164129659336</v>
      </c>
      <c r="N153" s="22">
        <v>0.33999779562301502</v>
      </c>
      <c r="O153" s="2">
        <f t="shared" si="1"/>
        <v>0.11751982140846419</v>
      </c>
    </row>
    <row r="154" spans="4:15" x14ac:dyDescent="0.3">
      <c r="D154">
        <v>1</v>
      </c>
      <c r="E154">
        <v>0</v>
      </c>
      <c r="F154">
        <v>3</v>
      </c>
      <c r="G154">
        <v>17.260000000000002</v>
      </c>
      <c r="H154">
        <v>2.74</v>
      </c>
      <c r="K154" s="22">
        <v>126</v>
      </c>
      <c r="L154" s="22">
        <v>4.5358840482668832</v>
      </c>
      <c r="M154" s="22">
        <v>-0.33588404826688301</v>
      </c>
      <c r="N154" s="22">
        <v>-0.33312706524126273</v>
      </c>
      <c r="O154" s="2">
        <f t="shared" si="1"/>
        <v>0.11281809388014979</v>
      </c>
    </row>
    <row r="155" spans="4:15" x14ac:dyDescent="0.3">
      <c r="D155">
        <v>1</v>
      </c>
      <c r="E155">
        <v>0</v>
      </c>
      <c r="F155">
        <v>4</v>
      </c>
      <c r="G155">
        <v>24.55</v>
      </c>
      <c r="H155">
        <v>2</v>
      </c>
      <c r="K155" s="22">
        <v>127</v>
      </c>
      <c r="L155" s="22">
        <v>1.8102418497408692</v>
      </c>
      <c r="M155" s="22">
        <v>-0.33024184974086923</v>
      </c>
      <c r="N155" s="22">
        <v>-0.32753117866618459</v>
      </c>
      <c r="O155" s="2">
        <f t="shared" si="1"/>
        <v>0.10905967932027084</v>
      </c>
    </row>
    <row r="156" spans="4:15" x14ac:dyDescent="0.3">
      <c r="D156">
        <v>1</v>
      </c>
      <c r="E156">
        <v>0</v>
      </c>
      <c r="F156">
        <v>4</v>
      </c>
      <c r="G156">
        <v>19.77</v>
      </c>
      <c r="H156">
        <v>2</v>
      </c>
      <c r="K156" s="22">
        <v>128</v>
      </c>
      <c r="L156" s="22">
        <v>2.3662214087750169</v>
      </c>
      <c r="M156" s="22">
        <v>-0.36622140877501685</v>
      </c>
      <c r="N156" s="22">
        <v>-0.36321541247116967</v>
      </c>
      <c r="O156" s="2">
        <f t="shared" si="1"/>
        <v>0.13411812024515798</v>
      </c>
    </row>
    <row r="157" spans="4:15" x14ac:dyDescent="0.3">
      <c r="D157">
        <v>1</v>
      </c>
      <c r="E157">
        <v>0</v>
      </c>
      <c r="F157">
        <v>5</v>
      </c>
      <c r="G157">
        <v>29.85</v>
      </c>
      <c r="H157">
        <v>5.14</v>
      </c>
      <c r="K157" s="22">
        <v>129</v>
      </c>
      <c r="L157" s="22">
        <v>2.0752587728804794</v>
      </c>
      <c r="M157" s="22">
        <v>-7.5258772880479441E-2</v>
      </c>
      <c r="N157" s="22">
        <v>-7.4641038396120629E-2</v>
      </c>
      <c r="O157" s="2">
        <f t="shared" si="1"/>
        <v>5.6638828954755881E-3</v>
      </c>
    </row>
    <row r="158" spans="4:15" x14ac:dyDescent="0.3">
      <c r="D158">
        <v>1</v>
      </c>
      <c r="E158">
        <v>0</v>
      </c>
      <c r="F158">
        <v>6</v>
      </c>
      <c r="G158">
        <v>48.17</v>
      </c>
      <c r="H158">
        <v>5</v>
      </c>
      <c r="K158" s="22">
        <v>130</v>
      </c>
      <c r="L158" s="22">
        <v>3.3237684727268135</v>
      </c>
      <c r="M158" s="22">
        <v>-1.1437684727268134</v>
      </c>
      <c r="N158" s="22">
        <v>-1.1343802618819747</v>
      </c>
      <c r="O158" s="2">
        <f t="shared" ref="O158:O221" si="2">+(M158)^2</f>
        <v>1.3082063192038271</v>
      </c>
    </row>
    <row r="159" spans="4:15" x14ac:dyDescent="0.3">
      <c r="D159">
        <v>1</v>
      </c>
      <c r="E159">
        <v>0</v>
      </c>
      <c r="F159">
        <v>4</v>
      </c>
      <c r="G159">
        <v>25</v>
      </c>
      <c r="H159">
        <v>3.75</v>
      </c>
      <c r="K159" s="22">
        <v>131</v>
      </c>
      <c r="L159" s="22">
        <v>2.7887658736409686</v>
      </c>
      <c r="M159" s="22">
        <v>-1.2887658736409686</v>
      </c>
      <c r="N159" s="22">
        <v>-1.2781875039447583</v>
      </c>
      <c r="O159" s="2">
        <f t="shared" si="2"/>
        <v>1.6609174770615691</v>
      </c>
    </row>
    <row r="160" spans="4:15" x14ac:dyDescent="0.3">
      <c r="D160">
        <v>1</v>
      </c>
      <c r="E160">
        <v>0</v>
      </c>
      <c r="F160">
        <v>2</v>
      </c>
      <c r="G160">
        <v>13.39</v>
      </c>
      <c r="H160">
        <v>2.61</v>
      </c>
      <c r="K160" s="22">
        <v>132</v>
      </c>
      <c r="L160" s="22">
        <v>2.8990351528494083</v>
      </c>
      <c r="M160" s="22">
        <v>-6.9035152849408199E-2</v>
      </c>
      <c r="N160" s="22">
        <v>-6.8468502704636544E-2</v>
      </c>
      <c r="O160" s="2">
        <f t="shared" si="2"/>
        <v>4.7658523289411531E-3</v>
      </c>
    </row>
    <row r="161" spans="4:15" x14ac:dyDescent="0.3">
      <c r="D161">
        <v>1</v>
      </c>
      <c r="E161">
        <v>0</v>
      </c>
      <c r="F161">
        <v>4</v>
      </c>
      <c r="G161">
        <v>16.489999999999998</v>
      </c>
      <c r="H161">
        <v>2</v>
      </c>
      <c r="K161" s="22">
        <v>133</v>
      </c>
      <c r="L161" s="22">
        <v>2.0557994883142845</v>
      </c>
      <c r="M161" s="22">
        <v>-0.5557994883142845</v>
      </c>
      <c r="N161" s="22">
        <v>-0.55123740874296356</v>
      </c>
      <c r="O161" s="2">
        <f t="shared" si="2"/>
        <v>0.30891307121042044</v>
      </c>
    </row>
    <row r="162" spans="4:15" x14ac:dyDescent="0.3">
      <c r="D162">
        <v>1</v>
      </c>
      <c r="E162">
        <v>0</v>
      </c>
      <c r="F162">
        <v>4</v>
      </c>
      <c r="G162">
        <v>21.5</v>
      </c>
      <c r="H162">
        <v>3.5</v>
      </c>
      <c r="K162" s="22">
        <v>134</v>
      </c>
      <c r="L162" s="22">
        <v>2.1568024415388214</v>
      </c>
      <c r="M162" s="22">
        <v>-0.15680244153882139</v>
      </c>
      <c r="N162" s="22">
        <v>-0.15551538527065692</v>
      </c>
      <c r="O162" s="2">
        <f t="shared" si="2"/>
        <v>2.4587005672535502E-2</v>
      </c>
    </row>
    <row r="163" spans="4:15" x14ac:dyDescent="0.3">
      <c r="D163">
        <v>1</v>
      </c>
      <c r="E163">
        <v>0</v>
      </c>
      <c r="F163">
        <v>2</v>
      </c>
      <c r="G163">
        <v>12.66</v>
      </c>
      <c r="H163">
        <v>2.5</v>
      </c>
      <c r="K163" s="22">
        <v>135</v>
      </c>
      <c r="L163" s="22">
        <v>2.712782000572969</v>
      </c>
      <c r="M163" s="22">
        <v>0.53721799942703097</v>
      </c>
      <c r="N163" s="22">
        <v>0.5328084393031719</v>
      </c>
      <c r="O163" s="2">
        <f t="shared" si="2"/>
        <v>0.28860317890838144</v>
      </c>
    </row>
    <row r="164" spans="4:15" x14ac:dyDescent="0.3">
      <c r="D164">
        <v>1</v>
      </c>
      <c r="E164">
        <v>0</v>
      </c>
      <c r="F164">
        <v>3</v>
      </c>
      <c r="G164">
        <v>16.21</v>
      </c>
      <c r="H164">
        <v>2</v>
      </c>
      <c r="K164" s="22">
        <v>136</v>
      </c>
      <c r="L164" s="22">
        <v>1.8093152171424789</v>
      </c>
      <c r="M164" s="22">
        <v>-0.55931521714247889</v>
      </c>
      <c r="N164" s="22">
        <v>-0.55472427997952167</v>
      </c>
      <c r="O164" s="2">
        <f t="shared" si="2"/>
        <v>0.31283351212713834</v>
      </c>
    </row>
    <row r="165" spans="4:15" x14ac:dyDescent="0.3">
      <c r="D165">
        <v>1</v>
      </c>
      <c r="E165">
        <v>0</v>
      </c>
      <c r="F165">
        <v>2</v>
      </c>
      <c r="G165">
        <v>13.81</v>
      </c>
      <c r="H165">
        <v>2</v>
      </c>
      <c r="K165" s="22">
        <v>137</v>
      </c>
      <c r="L165" s="22">
        <v>1.9779623500495038</v>
      </c>
      <c r="M165" s="22">
        <v>2.2037649950496174E-2</v>
      </c>
      <c r="N165" s="22">
        <v>2.185676185190507E-2</v>
      </c>
      <c r="O165" s="2">
        <f t="shared" si="2"/>
        <v>4.8565801534060404E-4</v>
      </c>
    </row>
    <row r="166" spans="4:15" x14ac:dyDescent="0.3">
      <c r="D166">
        <v>1</v>
      </c>
      <c r="E166">
        <v>0</v>
      </c>
      <c r="F166">
        <v>2</v>
      </c>
      <c r="G166">
        <v>17.510000000000002</v>
      </c>
      <c r="H166">
        <v>3</v>
      </c>
      <c r="K166" s="22">
        <v>138</v>
      </c>
      <c r="L166" s="22">
        <v>2.3319360026345777</v>
      </c>
      <c r="M166" s="22">
        <v>-0.33193600263457768</v>
      </c>
      <c r="N166" s="22">
        <v>-0.32921142571710332</v>
      </c>
      <c r="O166" s="2">
        <f t="shared" si="2"/>
        <v>0.11018150984502235</v>
      </c>
    </row>
    <row r="167" spans="4:15" x14ac:dyDescent="0.3">
      <c r="D167">
        <v>1</v>
      </c>
      <c r="E167">
        <v>0</v>
      </c>
      <c r="F167">
        <v>3</v>
      </c>
      <c r="G167">
        <v>24.52</v>
      </c>
      <c r="H167">
        <v>3.48</v>
      </c>
      <c r="K167" s="22">
        <v>139</v>
      </c>
      <c r="L167" s="22">
        <v>2.5033630333367731</v>
      </c>
      <c r="M167" s="22">
        <v>-0.50336303333677312</v>
      </c>
      <c r="N167" s="22">
        <v>-0.49923135948743463</v>
      </c>
      <c r="O167" s="2">
        <f t="shared" si="2"/>
        <v>0.25337434332999736</v>
      </c>
    </row>
    <row r="168" spans="4:15" x14ac:dyDescent="0.3">
      <c r="D168">
        <v>1</v>
      </c>
      <c r="E168">
        <v>0</v>
      </c>
      <c r="F168">
        <v>2</v>
      </c>
      <c r="G168">
        <v>20.76</v>
      </c>
      <c r="H168">
        <v>2.2400000000000002</v>
      </c>
      <c r="K168" s="22">
        <v>140</v>
      </c>
      <c r="L168" s="22">
        <v>2.2401993753939431</v>
      </c>
      <c r="M168" s="22">
        <v>0.50980062460605691</v>
      </c>
      <c r="N168" s="22">
        <v>0.50561611011142171</v>
      </c>
      <c r="O168" s="2">
        <f t="shared" si="2"/>
        <v>0.25989667684872575</v>
      </c>
    </row>
    <row r="169" spans="4:15" x14ac:dyDescent="0.3">
      <c r="D169">
        <v>1</v>
      </c>
      <c r="E169">
        <v>0</v>
      </c>
      <c r="F169">
        <v>4</v>
      </c>
      <c r="G169">
        <v>31.71</v>
      </c>
      <c r="H169">
        <v>4.5</v>
      </c>
      <c r="K169" s="22">
        <v>141</v>
      </c>
      <c r="L169" s="22">
        <v>2.6395780253001391</v>
      </c>
      <c r="M169" s="22">
        <v>0.86042197469986093</v>
      </c>
      <c r="N169" s="22">
        <v>0.85335951135467292</v>
      </c>
      <c r="O169" s="2">
        <f t="shared" si="2"/>
        <v>0.74032597454640814</v>
      </c>
    </row>
    <row r="170" spans="4:15" x14ac:dyDescent="0.3">
      <c r="D170">
        <v>0</v>
      </c>
      <c r="E170">
        <v>0</v>
      </c>
      <c r="F170">
        <v>2</v>
      </c>
      <c r="G170">
        <v>10.59</v>
      </c>
      <c r="H170">
        <v>1.61</v>
      </c>
      <c r="K170" s="22">
        <v>142</v>
      </c>
      <c r="L170" s="22">
        <v>4.9528687175424935</v>
      </c>
      <c r="M170" s="22">
        <v>1.7471312824575067</v>
      </c>
      <c r="N170" s="22">
        <v>1.732790585678009</v>
      </c>
      <c r="O170" s="2">
        <f t="shared" si="2"/>
        <v>3.052467718141612</v>
      </c>
    </row>
    <row r="171" spans="4:15" x14ac:dyDescent="0.3">
      <c r="D171">
        <v>0</v>
      </c>
      <c r="E171">
        <v>0</v>
      </c>
      <c r="F171">
        <v>2</v>
      </c>
      <c r="G171">
        <v>10.63</v>
      </c>
      <c r="H171">
        <v>2</v>
      </c>
      <c r="K171" s="22">
        <v>143</v>
      </c>
      <c r="L171" s="22">
        <v>5.4028765705454802</v>
      </c>
      <c r="M171" s="22">
        <v>-0.40287657054548021</v>
      </c>
      <c r="N171" s="22">
        <v>-0.39956970357116217</v>
      </c>
      <c r="O171" s="2">
        <f t="shared" si="2"/>
        <v>0.16230953109448729</v>
      </c>
    </row>
    <row r="172" spans="4:15" x14ac:dyDescent="0.3">
      <c r="D172">
        <v>0</v>
      </c>
      <c r="E172">
        <v>0</v>
      </c>
      <c r="F172">
        <v>3</v>
      </c>
      <c r="G172">
        <v>50.81</v>
      </c>
      <c r="H172">
        <v>10</v>
      </c>
      <c r="K172" s="22">
        <v>144</v>
      </c>
      <c r="L172" s="22">
        <v>4.2810600837095656</v>
      </c>
      <c r="M172" s="22">
        <v>0.71893991629043441</v>
      </c>
      <c r="N172" s="22">
        <v>0.71303875737597866</v>
      </c>
      <c r="O172" s="2">
        <f t="shared" si="2"/>
        <v>0.51687460323569678</v>
      </c>
    </row>
    <row r="173" spans="4:15" x14ac:dyDescent="0.3">
      <c r="D173">
        <v>0</v>
      </c>
      <c r="E173">
        <v>0</v>
      </c>
      <c r="F173">
        <v>2</v>
      </c>
      <c r="G173">
        <v>15.81</v>
      </c>
      <c r="H173">
        <v>3.16</v>
      </c>
      <c r="K173" s="22">
        <v>145</v>
      </c>
      <c r="L173" s="22">
        <v>2.5432082350675538</v>
      </c>
      <c r="M173" s="22">
        <v>-0.24320823506755396</v>
      </c>
      <c r="N173" s="22">
        <v>-0.24121194801780535</v>
      </c>
      <c r="O173" s="2">
        <f t="shared" si="2"/>
        <v>5.9150245604674585E-2</v>
      </c>
    </row>
    <row r="174" spans="4:15" x14ac:dyDescent="0.3">
      <c r="D174">
        <v>1</v>
      </c>
      <c r="E174">
        <v>0</v>
      </c>
      <c r="F174">
        <v>2</v>
      </c>
      <c r="G174">
        <v>7.25</v>
      </c>
      <c r="H174">
        <v>5.15</v>
      </c>
      <c r="K174" s="22">
        <v>146</v>
      </c>
      <c r="L174" s="22">
        <v>1.7944890955682351</v>
      </c>
      <c r="M174" s="22">
        <v>-0.2944890955682351</v>
      </c>
      <c r="N174" s="22">
        <v>-0.29207188807683682</v>
      </c>
      <c r="O174" s="2">
        <f t="shared" si="2"/>
        <v>8.6723827408597104E-2</v>
      </c>
    </row>
    <row r="175" spans="4:15" x14ac:dyDescent="0.3">
      <c r="D175">
        <v>1</v>
      </c>
      <c r="E175">
        <v>0</v>
      </c>
      <c r="F175">
        <v>2</v>
      </c>
      <c r="G175">
        <v>31.85</v>
      </c>
      <c r="H175">
        <v>3.18</v>
      </c>
      <c r="K175" s="22">
        <v>147</v>
      </c>
      <c r="L175" s="22">
        <v>2.9364360465996908</v>
      </c>
      <c r="M175" s="22">
        <v>-1.5764360465996907</v>
      </c>
      <c r="N175" s="22">
        <v>-1.5634964400781035</v>
      </c>
      <c r="O175" s="2">
        <f t="shared" si="2"/>
        <v>2.4851506090188624</v>
      </c>
    </row>
    <row r="176" spans="4:15" x14ac:dyDescent="0.3">
      <c r="D176">
        <v>1</v>
      </c>
      <c r="E176">
        <v>0</v>
      </c>
      <c r="F176">
        <v>2</v>
      </c>
      <c r="G176">
        <v>16.82</v>
      </c>
      <c r="H176">
        <v>4</v>
      </c>
      <c r="K176" s="22">
        <v>148</v>
      </c>
      <c r="L176" s="22">
        <v>2.1206637702016016</v>
      </c>
      <c r="M176" s="22">
        <v>-0.49066377020160168</v>
      </c>
      <c r="N176" s="22">
        <v>-0.48663633367190434</v>
      </c>
      <c r="O176" s="2">
        <f t="shared" si="2"/>
        <v>0.24075093538845019</v>
      </c>
    </row>
    <row r="177" spans="4:15" x14ac:dyDescent="0.3">
      <c r="D177">
        <v>1</v>
      </c>
      <c r="E177">
        <v>0</v>
      </c>
      <c r="F177">
        <v>2</v>
      </c>
      <c r="G177">
        <v>32.9</v>
      </c>
      <c r="H177">
        <v>3.11</v>
      </c>
      <c r="K177" s="22">
        <v>149</v>
      </c>
      <c r="L177" s="22">
        <v>1.9269975571380402</v>
      </c>
      <c r="M177" s="22">
        <v>-0.19699755713804024</v>
      </c>
      <c r="N177" s="22">
        <v>-0.19538057376559173</v>
      </c>
      <c r="O177" s="2">
        <f t="shared" si="2"/>
        <v>3.8808037518355425E-2</v>
      </c>
    </row>
    <row r="178" spans="4:15" x14ac:dyDescent="0.3">
      <c r="D178">
        <v>1</v>
      </c>
      <c r="E178">
        <v>0</v>
      </c>
      <c r="F178">
        <v>2</v>
      </c>
      <c r="G178">
        <v>17.89</v>
      </c>
      <c r="H178">
        <v>2</v>
      </c>
      <c r="K178" s="22">
        <v>150</v>
      </c>
      <c r="L178" s="22">
        <v>1.7166519573034544</v>
      </c>
      <c r="M178" s="22">
        <v>0.28334804269654557</v>
      </c>
      <c r="N178" s="22">
        <v>0.2810222825180318</v>
      </c>
      <c r="O178" s="2">
        <f t="shared" si="2"/>
        <v>8.0286113299963408E-2</v>
      </c>
    </row>
    <row r="179" spans="4:15" x14ac:dyDescent="0.3">
      <c r="D179">
        <v>1</v>
      </c>
      <c r="E179">
        <v>0</v>
      </c>
      <c r="F179">
        <v>2</v>
      </c>
      <c r="G179">
        <v>14.48</v>
      </c>
      <c r="H179">
        <v>2</v>
      </c>
      <c r="K179" s="22">
        <v>151</v>
      </c>
      <c r="L179" s="22">
        <v>2.4162952455917548</v>
      </c>
      <c r="M179" s="22">
        <v>8.3704754408245208E-2</v>
      </c>
      <c r="N179" s="22">
        <v>8.3017694131765865E-2</v>
      </c>
      <c r="O179" s="2">
        <f t="shared" si="2"/>
        <v>7.0064859105446456E-3</v>
      </c>
    </row>
    <row r="180" spans="4:15" x14ac:dyDescent="0.3">
      <c r="D180">
        <v>1</v>
      </c>
      <c r="E180">
        <v>0</v>
      </c>
      <c r="F180">
        <v>2</v>
      </c>
      <c r="G180">
        <v>9.6</v>
      </c>
      <c r="H180">
        <v>4</v>
      </c>
      <c r="K180" s="22">
        <v>152</v>
      </c>
      <c r="L180" s="22">
        <v>2.3291917813430718</v>
      </c>
      <c r="M180" s="22">
        <v>-0.32919178134307181</v>
      </c>
      <c r="N180" s="22">
        <v>-0.32648972937597326</v>
      </c>
      <c r="O180" s="2">
        <f t="shared" si="2"/>
        <v>0.1083672289038248</v>
      </c>
    </row>
    <row r="181" spans="4:15" x14ac:dyDescent="0.3">
      <c r="D181">
        <v>1</v>
      </c>
      <c r="E181">
        <v>0</v>
      </c>
      <c r="F181">
        <v>2</v>
      </c>
      <c r="G181">
        <v>34.630000000000003</v>
      </c>
      <c r="H181">
        <v>3.55</v>
      </c>
      <c r="K181" s="22">
        <v>153</v>
      </c>
      <c r="L181" s="22">
        <v>2.9003330517661361</v>
      </c>
      <c r="M181" s="22">
        <v>-0.16033305176613588</v>
      </c>
      <c r="N181" s="22">
        <v>-0.15901701575773958</v>
      </c>
      <c r="O181" s="2">
        <f t="shared" si="2"/>
        <v>2.5706687488642407E-2</v>
      </c>
    </row>
    <row r="182" spans="4:15" x14ac:dyDescent="0.3">
      <c r="D182">
        <v>1</v>
      </c>
      <c r="E182">
        <v>0</v>
      </c>
      <c r="F182">
        <v>4</v>
      </c>
      <c r="G182">
        <v>34.65</v>
      </c>
      <c r="H182">
        <v>3.68</v>
      </c>
      <c r="K182" s="22">
        <v>154</v>
      </c>
      <c r="L182" s="22">
        <v>3.764290223280518</v>
      </c>
      <c r="M182" s="22">
        <v>-1.764290223280518</v>
      </c>
      <c r="N182" s="22">
        <v>-1.7498086835260984</v>
      </c>
      <c r="O182" s="2">
        <f t="shared" si="2"/>
        <v>3.1127199919632198</v>
      </c>
    </row>
    <row r="183" spans="4:15" x14ac:dyDescent="0.3">
      <c r="D183">
        <v>1</v>
      </c>
      <c r="E183">
        <v>0</v>
      </c>
      <c r="F183">
        <v>2</v>
      </c>
      <c r="G183">
        <v>23.33</v>
      </c>
      <c r="H183">
        <v>5.65</v>
      </c>
      <c r="K183" s="22">
        <v>155</v>
      </c>
      <c r="L183" s="22">
        <v>3.3213598412499801</v>
      </c>
      <c r="M183" s="22">
        <v>-1.3213598412499801</v>
      </c>
      <c r="N183" s="22">
        <v>-1.310513935730323</v>
      </c>
      <c r="O183" s="2">
        <f t="shared" si="2"/>
        <v>1.7459918300681725</v>
      </c>
    </row>
    <row r="184" spans="4:15" x14ac:dyDescent="0.3">
      <c r="D184">
        <v>1</v>
      </c>
      <c r="E184">
        <v>0</v>
      </c>
      <c r="F184">
        <v>3</v>
      </c>
      <c r="G184">
        <v>45.35</v>
      </c>
      <c r="H184">
        <v>3.5</v>
      </c>
      <c r="K184" s="22">
        <v>156</v>
      </c>
      <c r="L184" s="22">
        <v>4.4438475077152404</v>
      </c>
      <c r="M184" s="22">
        <v>0.69615249228475928</v>
      </c>
      <c r="N184" s="22">
        <v>0.69043837571871347</v>
      </c>
      <c r="O184" s="2">
        <f t="shared" si="2"/>
        <v>0.48462829251428186</v>
      </c>
    </row>
    <row r="185" spans="4:15" x14ac:dyDescent="0.3">
      <c r="D185">
        <v>1</v>
      </c>
      <c r="E185">
        <v>0</v>
      </c>
      <c r="F185">
        <v>4</v>
      </c>
      <c r="G185">
        <v>23.17</v>
      </c>
      <c r="H185">
        <v>6.5</v>
      </c>
      <c r="K185" s="22">
        <v>157</v>
      </c>
      <c r="L185" s="22">
        <v>6.329880435254065</v>
      </c>
      <c r="M185" s="22">
        <v>-1.329880435254065</v>
      </c>
      <c r="N185" s="22">
        <v>-1.3189645915126953</v>
      </c>
      <c r="O185" s="2">
        <f t="shared" si="2"/>
        <v>1.7685819720715412</v>
      </c>
    </row>
    <row r="186" spans="4:15" x14ac:dyDescent="0.3">
      <c r="D186">
        <v>1</v>
      </c>
      <c r="E186">
        <v>0</v>
      </c>
      <c r="F186">
        <v>2</v>
      </c>
      <c r="G186">
        <v>40.549999999999997</v>
      </c>
      <c r="H186">
        <v>3</v>
      </c>
      <c r="K186" s="22">
        <v>158</v>
      </c>
      <c r="L186" s="22">
        <v>3.8059886902080788</v>
      </c>
      <c r="M186" s="22">
        <v>-5.598869020807884E-2</v>
      </c>
      <c r="N186" s="22">
        <v>-5.5529127244827496E-2</v>
      </c>
      <c r="O186" s="2">
        <f t="shared" si="2"/>
        <v>3.1347334312162235E-3</v>
      </c>
    </row>
    <row r="187" spans="4:15" x14ac:dyDescent="0.3">
      <c r="D187">
        <v>1</v>
      </c>
      <c r="E187">
        <v>0</v>
      </c>
      <c r="F187">
        <v>5</v>
      </c>
      <c r="G187">
        <v>20.69</v>
      </c>
      <c r="H187">
        <v>5</v>
      </c>
      <c r="K187" s="22">
        <v>159</v>
      </c>
      <c r="L187" s="22">
        <v>2.3532842289012184</v>
      </c>
      <c r="M187" s="22">
        <v>0.25671577109878152</v>
      </c>
      <c r="N187" s="22">
        <v>0.25460861231294363</v>
      </c>
      <c r="O187" s="2">
        <f t="shared" si="2"/>
        <v>6.5902987130841986E-2</v>
      </c>
    </row>
    <row r="188" spans="4:15" x14ac:dyDescent="0.3">
      <c r="D188">
        <v>1</v>
      </c>
      <c r="E188">
        <v>0</v>
      </c>
      <c r="F188">
        <v>3</v>
      </c>
      <c r="G188">
        <v>20.9</v>
      </c>
      <c r="H188">
        <v>3.5</v>
      </c>
      <c r="K188" s="22">
        <v>160</v>
      </c>
      <c r="L188" s="22">
        <v>3.0174243489779795</v>
      </c>
      <c r="M188" s="22">
        <v>-1.0174243489779795</v>
      </c>
      <c r="N188" s="22">
        <v>-1.0090731882888708</v>
      </c>
      <c r="O188" s="2">
        <f t="shared" si="2"/>
        <v>1.0351523058932655</v>
      </c>
    </row>
    <row r="189" spans="4:15" x14ac:dyDescent="0.3">
      <c r="D189">
        <v>1</v>
      </c>
      <c r="E189">
        <v>0</v>
      </c>
      <c r="F189">
        <v>5</v>
      </c>
      <c r="G189">
        <v>30.46</v>
      </c>
      <c r="H189">
        <v>2</v>
      </c>
      <c r="K189" s="22">
        <v>161</v>
      </c>
      <c r="L189" s="22">
        <v>3.481667280771493</v>
      </c>
      <c r="M189" s="22">
        <v>1.8332719228506988E-2</v>
      </c>
      <c r="N189" s="22">
        <v>1.8182241717034645E-2</v>
      </c>
      <c r="O189" s="2">
        <f t="shared" si="2"/>
        <v>3.3608859431126986E-4</v>
      </c>
    </row>
    <row r="190" spans="4:15" x14ac:dyDescent="0.3">
      <c r="D190">
        <v>1</v>
      </c>
      <c r="E190">
        <v>0</v>
      </c>
      <c r="F190">
        <v>3</v>
      </c>
      <c r="G190">
        <v>18.149999999999999</v>
      </c>
      <c r="H190">
        <v>3.5</v>
      </c>
      <c r="K190" s="22">
        <v>162</v>
      </c>
      <c r="L190" s="22">
        <v>2.2856400492187303</v>
      </c>
      <c r="M190" s="22">
        <v>0.21435995078126968</v>
      </c>
      <c r="N190" s="22">
        <v>0.212600454464829</v>
      </c>
      <c r="O190" s="2">
        <f t="shared" si="2"/>
        <v>4.5950188498948358E-2</v>
      </c>
    </row>
    <row r="191" spans="4:15" x14ac:dyDescent="0.3">
      <c r="D191">
        <v>1</v>
      </c>
      <c r="E191">
        <v>0</v>
      </c>
      <c r="F191">
        <v>3</v>
      </c>
      <c r="G191">
        <v>23.1</v>
      </c>
      <c r="H191">
        <v>4</v>
      </c>
      <c r="K191" s="22">
        <v>163</v>
      </c>
      <c r="L191" s="22">
        <v>2.80303662893516</v>
      </c>
      <c r="M191" s="22">
        <v>-0.80303662893516004</v>
      </c>
      <c r="N191" s="22">
        <v>-0.79644519249645651</v>
      </c>
      <c r="O191" s="2">
        <f t="shared" si="2"/>
        <v>0.64486782741154591</v>
      </c>
    </row>
    <row r="192" spans="4:15" x14ac:dyDescent="0.3">
      <c r="D192">
        <v>1</v>
      </c>
      <c r="E192">
        <v>0</v>
      </c>
      <c r="F192">
        <v>2</v>
      </c>
      <c r="G192">
        <v>15.69</v>
      </c>
      <c r="H192">
        <v>1.5</v>
      </c>
      <c r="K192" s="22">
        <v>164</v>
      </c>
      <c r="L192" s="22">
        <v>2.3922027980336082</v>
      </c>
      <c r="M192" s="22">
        <v>-0.39220279803360825</v>
      </c>
      <c r="N192" s="22">
        <v>-0.38898354286993259</v>
      </c>
      <c r="O192" s="2">
        <f t="shared" si="2"/>
        <v>0.1538230347853913</v>
      </c>
    </row>
    <row r="193" spans="4:15" x14ac:dyDescent="0.3">
      <c r="D193">
        <v>0</v>
      </c>
      <c r="E193">
        <v>0</v>
      </c>
      <c r="F193">
        <v>2</v>
      </c>
      <c r="G193">
        <v>19.809999999999999</v>
      </c>
      <c r="H193">
        <v>4.1900000000000004</v>
      </c>
      <c r="K193" s="22">
        <v>165</v>
      </c>
      <c r="L193" s="22">
        <v>2.7350568594379991</v>
      </c>
      <c r="M193" s="22">
        <v>0.26494314056200086</v>
      </c>
      <c r="N193" s="22">
        <v>0.26276845038230057</v>
      </c>
      <c r="O193" s="2">
        <f t="shared" si="2"/>
        <v>7.0194867730856148E-2</v>
      </c>
    </row>
    <row r="194" spans="4:15" x14ac:dyDescent="0.3">
      <c r="D194">
        <v>0</v>
      </c>
      <c r="E194">
        <v>0</v>
      </c>
      <c r="F194">
        <v>2</v>
      </c>
      <c r="G194">
        <v>28.44</v>
      </c>
      <c r="H194">
        <v>2.56</v>
      </c>
      <c r="K194" s="22">
        <v>166</v>
      </c>
      <c r="L194" s="22">
        <v>3.5730683181974543</v>
      </c>
      <c r="M194" s="22">
        <v>-9.3068318197454314E-2</v>
      </c>
      <c r="N194" s="22">
        <v>-9.2304400485918536E-2</v>
      </c>
      <c r="O194" s="2">
        <f t="shared" si="2"/>
        <v>8.6617118521026062E-3</v>
      </c>
    </row>
    <row r="195" spans="4:15" x14ac:dyDescent="0.3">
      <c r="D195">
        <v>0</v>
      </c>
      <c r="E195">
        <v>0</v>
      </c>
      <c r="F195">
        <v>2</v>
      </c>
      <c r="G195">
        <v>15.48</v>
      </c>
      <c r="H195">
        <v>2.02</v>
      </c>
      <c r="K195" s="22">
        <v>167</v>
      </c>
      <c r="L195" s="22">
        <v>3.0362124539148292</v>
      </c>
      <c r="M195" s="22">
        <v>-0.79621245391482898</v>
      </c>
      <c r="N195" s="22">
        <v>-0.78967703125466604</v>
      </c>
      <c r="O195" s="2">
        <f t="shared" si="2"/>
        <v>0.63395427176907371</v>
      </c>
    </row>
    <row r="196" spans="4:15" x14ac:dyDescent="0.3">
      <c r="D196">
        <v>0</v>
      </c>
      <c r="E196">
        <v>0</v>
      </c>
      <c r="F196">
        <v>2</v>
      </c>
      <c r="G196">
        <v>16.579999999999998</v>
      </c>
      <c r="H196">
        <v>4</v>
      </c>
      <c r="K196" s="22">
        <v>168</v>
      </c>
      <c r="L196" s="22">
        <v>4.4277591637279343</v>
      </c>
      <c r="M196" s="22">
        <v>7.2240836272065678E-2</v>
      </c>
      <c r="N196" s="22">
        <v>7.1647873431506942E-2</v>
      </c>
      <c r="O196" s="2">
        <f t="shared" si="2"/>
        <v>5.2187384252874005E-3</v>
      </c>
    </row>
    <row r="197" spans="4:15" x14ac:dyDescent="0.3">
      <c r="D197">
        <v>0</v>
      </c>
      <c r="E197">
        <v>0</v>
      </c>
      <c r="F197">
        <v>2</v>
      </c>
      <c r="G197">
        <v>7.56</v>
      </c>
      <c r="H197">
        <v>1.44</v>
      </c>
      <c r="K197" s="22">
        <v>169</v>
      </c>
      <c r="L197" s="22">
        <v>2.0020547976076504</v>
      </c>
      <c r="M197" s="22">
        <v>-0.39205479760765027</v>
      </c>
      <c r="N197" s="22">
        <v>-0.38883675725207362</v>
      </c>
      <c r="O197" s="2">
        <f t="shared" si="2"/>
        <v>0.15370696432717562</v>
      </c>
    </row>
    <row r="198" spans="4:15" x14ac:dyDescent="0.3">
      <c r="D198">
        <v>0</v>
      </c>
      <c r="E198">
        <v>0</v>
      </c>
      <c r="F198">
        <v>2</v>
      </c>
      <c r="G198">
        <v>10.34</v>
      </c>
      <c r="H198">
        <v>2</v>
      </c>
      <c r="K198" s="22">
        <v>170</v>
      </c>
      <c r="L198" s="22">
        <v>2.0057613280012112</v>
      </c>
      <c r="M198" s="22">
        <v>-5.7613280012112078E-3</v>
      </c>
      <c r="N198" s="22">
        <v>-5.7140382189594784E-3</v>
      </c>
      <c r="O198" s="2">
        <f t="shared" si="2"/>
        <v>3.3192900337540331E-5</v>
      </c>
    </row>
    <row r="199" spans="4:15" x14ac:dyDescent="0.3">
      <c r="D199">
        <v>0</v>
      </c>
      <c r="E199">
        <v>0</v>
      </c>
      <c r="F199">
        <v>4</v>
      </c>
      <c r="G199">
        <v>43.11</v>
      </c>
      <c r="H199">
        <v>5</v>
      </c>
      <c r="K199" s="22">
        <v>171</v>
      </c>
      <c r="L199" s="22">
        <v>5.9174131156211116</v>
      </c>
      <c r="M199" s="22">
        <v>4.0825868843788884</v>
      </c>
      <c r="N199" s="22">
        <v>4.0490764429068085</v>
      </c>
      <c r="O199" s="2">
        <f t="shared" si="2"/>
        <v>16.667515668502521</v>
      </c>
    </row>
    <row r="200" spans="4:15" x14ac:dyDescent="0.3">
      <c r="D200">
        <v>0</v>
      </c>
      <c r="E200">
        <v>0</v>
      </c>
      <c r="F200">
        <v>2</v>
      </c>
      <c r="G200">
        <v>13</v>
      </c>
      <c r="H200">
        <v>2</v>
      </c>
      <c r="K200" s="22">
        <v>172</v>
      </c>
      <c r="L200" s="22">
        <v>2.4857570139673584</v>
      </c>
      <c r="M200" s="22">
        <v>0.67424298603264177</v>
      </c>
      <c r="N200" s="22">
        <v>0.6687087057438722</v>
      </c>
      <c r="O200" s="2">
        <f t="shared" si="2"/>
        <v>0.45460360421421314</v>
      </c>
    </row>
    <row r="201" spans="4:15" x14ac:dyDescent="0.3">
      <c r="D201">
        <v>0</v>
      </c>
      <c r="E201">
        <v>0</v>
      </c>
      <c r="F201">
        <v>2</v>
      </c>
      <c r="G201">
        <v>13.51</v>
      </c>
      <c r="H201">
        <v>2</v>
      </c>
      <c r="K201" s="22">
        <v>173</v>
      </c>
      <c r="L201" s="22">
        <v>1.7843318134896071</v>
      </c>
      <c r="M201" s="22">
        <v>3.3656681865103932</v>
      </c>
      <c r="N201" s="22">
        <v>3.3380423135105937</v>
      </c>
      <c r="O201" s="2">
        <f t="shared" si="2"/>
        <v>11.327722341688158</v>
      </c>
    </row>
    <row r="202" spans="4:15" x14ac:dyDescent="0.3">
      <c r="D202">
        <v>0</v>
      </c>
      <c r="E202">
        <v>0</v>
      </c>
      <c r="F202">
        <v>3</v>
      </c>
      <c r="G202">
        <v>18.71</v>
      </c>
      <c r="H202">
        <v>4</v>
      </c>
      <c r="K202" s="22">
        <v>174</v>
      </c>
      <c r="L202" s="22">
        <v>4.0638480055296125</v>
      </c>
      <c r="M202" s="22">
        <v>-0.88384800552961229</v>
      </c>
      <c r="N202" s="22">
        <v>-0.87659325806230382</v>
      </c>
      <c r="O202" s="2">
        <f t="shared" si="2"/>
        <v>0.78118729687867361</v>
      </c>
    </row>
    <row r="203" spans="4:15" x14ac:dyDescent="0.3">
      <c r="D203">
        <v>0</v>
      </c>
      <c r="E203">
        <v>0</v>
      </c>
      <c r="F203">
        <v>2</v>
      </c>
      <c r="G203">
        <v>12.74</v>
      </c>
      <c r="H203">
        <v>2.0099999999999998</v>
      </c>
      <c r="K203" s="22">
        <v>175</v>
      </c>
      <c r="L203" s="22">
        <v>2.6711192101490724</v>
      </c>
      <c r="M203" s="22">
        <v>1.3288807898509276</v>
      </c>
      <c r="N203" s="22">
        <v>1.3179731513381845</v>
      </c>
      <c r="O203" s="2">
        <f t="shared" si="2"/>
        <v>1.7659241536348251</v>
      </c>
    </row>
    <row r="204" spans="4:15" x14ac:dyDescent="0.3">
      <c r="D204">
        <v>0</v>
      </c>
      <c r="E204">
        <v>0</v>
      </c>
      <c r="F204">
        <v>2</v>
      </c>
      <c r="G204">
        <v>13</v>
      </c>
      <c r="H204">
        <v>2</v>
      </c>
      <c r="K204" s="22">
        <v>176</v>
      </c>
      <c r="L204" s="22">
        <v>4.1611444283605881</v>
      </c>
      <c r="M204" s="22">
        <v>-1.0511444283605882</v>
      </c>
      <c r="N204" s="22">
        <v>-1.0425164885658325</v>
      </c>
      <c r="O204" s="2">
        <f t="shared" si="2"/>
        <v>1.1049046092735078</v>
      </c>
    </row>
    <row r="205" spans="4:15" x14ac:dyDescent="0.3">
      <c r="D205">
        <v>0</v>
      </c>
      <c r="E205">
        <v>0</v>
      </c>
      <c r="F205">
        <v>2</v>
      </c>
      <c r="G205">
        <v>16.399999999999999</v>
      </c>
      <c r="H205">
        <v>2.5</v>
      </c>
      <c r="K205" s="22">
        <v>177</v>
      </c>
      <c r="L205" s="22">
        <v>2.7702688981768286</v>
      </c>
      <c r="M205" s="22">
        <v>-0.77026889817682864</v>
      </c>
      <c r="N205" s="22">
        <v>-0.76394642383369049</v>
      </c>
      <c r="O205" s="2">
        <f t="shared" si="2"/>
        <v>0.59331417549854559</v>
      </c>
    </row>
    <row r="206" spans="4:15" x14ac:dyDescent="0.3">
      <c r="D206">
        <v>0</v>
      </c>
      <c r="E206">
        <v>0</v>
      </c>
      <c r="F206">
        <v>4</v>
      </c>
      <c r="G206">
        <v>20.53</v>
      </c>
      <c r="H206">
        <v>4</v>
      </c>
      <c r="K206" s="22">
        <v>178</v>
      </c>
      <c r="L206" s="22">
        <v>2.4542871821257548</v>
      </c>
      <c r="M206" s="22">
        <v>-0.45428718212575481</v>
      </c>
      <c r="N206" s="22">
        <v>-0.45055832969486348</v>
      </c>
      <c r="O206" s="2">
        <f t="shared" si="2"/>
        <v>0.20637684384375871</v>
      </c>
    </row>
    <row r="207" spans="4:15" x14ac:dyDescent="0.3">
      <c r="D207">
        <v>0</v>
      </c>
      <c r="E207">
        <v>0</v>
      </c>
      <c r="F207">
        <v>3</v>
      </c>
      <c r="G207">
        <v>16.47</v>
      </c>
      <c r="H207">
        <v>3.23</v>
      </c>
      <c r="K207" s="22">
        <v>179</v>
      </c>
      <c r="L207" s="22">
        <v>2.0020904741113146</v>
      </c>
      <c r="M207" s="22">
        <v>1.9979095258886854</v>
      </c>
      <c r="N207" s="22">
        <v>1.9815104063769915</v>
      </c>
      <c r="O207" s="2">
        <f t="shared" si="2"/>
        <v>3.9916424736367517</v>
      </c>
    </row>
    <row r="208" spans="4:15" x14ac:dyDescent="0.3">
      <c r="D208">
        <v>0</v>
      </c>
      <c r="E208">
        <v>0</v>
      </c>
      <c r="F208">
        <v>3</v>
      </c>
      <c r="G208">
        <v>26.59</v>
      </c>
      <c r="H208">
        <v>3.41</v>
      </c>
      <c r="K208" s="22">
        <v>180</v>
      </c>
      <c r="L208" s="22">
        <v>4.3214518678821001</v>
      </c>
      <c r="M208" s="22">
        <v>-0.7714518678821003</v>
      </c>
      <c r="N208" s="22">
        <v>-0.76511968355894344</v>
      </c>
      <c r="O208" s="2">
        <f t="shared" si="2"/>
        <v>0.59513798445878152</v>
      </c>
    </row>
    <row r="209" spans="4:15" x14ac:dyDescent="0.3">
      <c r="D209">
        <v>0</v>
      </c>
      <c r="E209">
        <v>0</v>
      </c>
      <c r="F209">
        <v>4</v>
      </c>
      <c r="G209">
        <v>38.729999999999997</v>
      </c>
      <c r="H209">
        <v>3</v>
      </c>
      <c r="K209" s="22">
        <v>181</v>
      </c>
      <c r="L209" s="22">
        <v>4.7001891476546653</v>
      </c>
      <c r="M209" s="22">
        <v>-1.0201891476546652</v>
      </c>
      <c r="N209" s="22">
        <v>-1.0118152931131388</v>
      </c>
      <c r="O209" s="2">
        <f t="shared" si="2"/>
        <v>1.0407858969923522</v>
      </c>
    </row>
    <row r="210" spans="4:15" x14ac:dyDescent="0.3">
      <c r="D210">
        <v>0</v>
      </c>
      <c r="E210">
        <v>0</v>
      </c>
      <c r="F210">
        <v>2</v>
      </c>
      <c r="G210">
        <v>24.27</v>
      </c>
      <c r="H210">
        <v>2.0299999999999998</v>
      </c>
      <c r="K210" s="22">
        <v>182</v>
      </c>
      <c r="L210" s="22">
        <v>3.2743570317011224</v>
      </c>
      <c r="M210" s="22">
        <v>2.375642968298878</v>
      </c>
      <c r="N210" s="22">
        <v>2.3561433601087023</v>
      </c>
      <c r="O210" s="2">
        <f t="shared" si="2"/>
        <v>5.6436795128279043</v>
      </c>
    </row>
    <row r="211" spans="4:15" x14ac:dyDescent="0.3">
      <c r="D211">
        <v>0</v>
      </c>
      <c r="E211">
        <v>0</v>
      </c>
      <c r="F211">
        <v>2</v>
      </c>
      <c r="G211">
        <v>12.76</v>
      </c>
      <c r="H211">
        <v>2.23</v>
      </c>
      <c r="K211" s="22">
        <v>183</v>
      </c>
      <c r="L211" s="22">
        <v>5.5032440206443365</v>
      </c>
      <c r="M211" s="22">
        <v>-2.0032440206443365</v>
      </c>
      <c r="N211" s="22">
        <v>-1.9868011148570885</v>
      </c>
      <c r="O211" s="2">
        <f t="shared" si="2"/>
        <v>4.0129866062472868</v>
      </c>
    </row>
    <row r="212" spans="4:15" x14ac:dyDescent="0.3">
      <c r="D212">
        <v>0</v>
      </c>
      <c r="E212">
        <v>0</v>
      </c>
      <c r="F212">
        <v>3</v>
      </c>
      <c r="G212">
        <v>30.06</v>
      </c>
      <c r="H212">
        <v>2</v>
      </c>
      <c r="K212" s="22">
        <v>184</v>
      </c>
      <c r="L212" s="22">
        <v>3.636414924702664</v>
      </c>
      <c r="M212" s="22">
        <v>2.863585075297336</v>
      </c>
      <c r="N212" s="22">
        <v>2.8400803703679092</v>
      </c>
      <c r="O212" s="2">
        <f t="shared" si="2"/>
        <v>8.2001194834656488</v>
      </c>
    </row>
    <row r="213" spans="4:15" x14ac:dyDescent="0.3">
      <c r="D213">
        <v>0</v>
      </c>
      <c r="E213">
        <v>0</v>
      </c>
      <c r="F213">
        <v>4</v>
      </c>
      <c r="G213">
        <v>25.89</v>
      </c>
      <c r="H213">
        <v>5.16</v>
      </c>
      <c r="K213" s="22">
        <v>185</v>
      </c>
      <c r="L213" s="22">
        <v>4.8700183661291252</v>
      </c>
      <c r="M213" s="22">
        <v>-1.8700183661291252</v>
      </c>
      <c r="N213" s="22">
        <v>-1.8546689950600956</v>
      </c>
      <c r="O213" s="2">
        <f t="shared" si="2"/>
        <v>3.496968689660243</v>
      </c>
    </row>
    <row r="214" spans="4:15" x14ac:dyDescent="0.3">
      <c r="D214">
        <v>0</v>
      </c>
      <c r="E214">
        <v>0</v>
      </c>
      <c r="F214">
        <v>4</v>
      </c>
      <c r="G214">
        <v>48.33</v>
      </c>
      <c r="H214">
        <v>9</v>
      </c>
      <c r="K214" s="22">
        <v>186</v>
      </c>
      <c r="L214" s="22">
        <v>3.5950520475897756</v>
      </c>
      <c r="M214" s="22">
        <v>1.4049479524102244</v>
      </c>
      <c r="N214" s="22">
        <v>1.3934159440381053</v>
      </c>
      <c r="O214" s="2">
        <f t="shared" si="2"/>
        <v>1.9738787489816823</v>
      </c>
    </row>
    <row r="215" spans="4:15" x14ac:dyDescent="0.3">
      <c r="D215">
        <v>0</v>
      </c>
      <c r="E215">
        <v>0</v>
      </c>
      <c r="F215">
        <v>2</v>
      </c>
      <c r="G215">
        <v>13.27</v>
      </c>
      <c r="H215">
        <v>2.5</v>
      </c>
      <c r="K215" s="22">
        <v>187</v>
      </c>
      <c r="L215" s="22">
        <v>3.2376273175801851</v>
      </c>
      <c r="M215" s="22">
        <v>0.26237268241981493</v>
      </c>
      <c r="N215" s="22">
        <v>0.26021909091837175</v>
      </c>
      <c r="O215" s="2">
        <f t="shared" si="2"/>
        <v>6.8839424480169067E-2</v>
      </c>
    </row>
    <row r="216" spans="4:15" x14ac:dyDescent="0.3">
      <c r="D216">
        <v>0</v>
      </c>
      <c r="E216">
        <v>0</v>
      </c>
      <c r="F216">
        <v>3</v>
      </c>
      <c r="G216">
        <v>28.17</v>
      </c>
      <c r="H216">
        <v>6.5</v>
      </c>
      <c r="K216" s="22">
        <v>188</v>
      </c>
      <c r="L216" s="22">
        <v>4.5003720962170455</v>
      </c>
      <c r="M216" s="22">
        <v>-2.5003720962170455</v>
      </c>
      <c r="N216" s="22">
        <v>-2.479848693981737</v>
      </c>
      <c r="O216" s="2">
        <f t="shared" si="2"/>
        <v>6.251860619540822</v>
      </c>
    </row>
    <row r="217" spans="4:15" x14ac:dyDescent="0.3">
      <c r="D217">
        <v>0</v>
      </c>
      <c r="E217">
        <v>0</v>
      </c>
      <c r="F217">
        <v>2</v>
      </c>
      <c r="G217">
        <v>12.9</v>
      </c>
      <c r="H217">
        <v>1.1000000000000001</v>
      </c>
      <c r="K217" s="22">
        <v>189</v>
      </c>
      <c r="L217" s="22">
        <v>2.9828033530228675</v>
      </c>
      <c r="M217" s="22">
        <v>0.51719664697713252</v>
      </c>
      <c r="N217" s="22">
        <v>0.51295142490129664</v>
      </c>
      <c r="O217" s="2">
        <f t="shared" si="2"/>
        <v>0.26749237164438866</v>
      </c>
    </row>
    <row r="218" spans="4:15" x14ac:dyDescent="0.3">
      <c r="D218">
        <v>0</v>
      </c>
      <c r="E218">
        <v>0</v>
      </c>
      <c r="F218">
        <v>5</v>
      </c>
      <c r="G218">
        <v>28.15</v>
      </c>
      <c r="H218">
        <v>3</v>
      </c>
      <c r="K218" s="22">
        <v>190</v>
      </c>
      <c r="L218" s="22">
        <v>3.4414864892260395</v>
      </c>
      <c r="M218" s="22">
        <v>0.5585135107739605</v>
      </c>
      <c r="N218" s="22">
        <v>0.55392915412847932</v>
      </c>
      <c r="O218" s="2">
        <f t="shared" si="2"/>
        <v>0.31193734171705489</v>
      </c>
    </row>
    <row r="219" spans="4:15" x14ac:dyDescent="0.3">
      <c r="D219">
        <v>0</v>
      </c>
      <c r="E219">
        <v>0</v>
      </c>
      <c r="F219">
        <v>2</v>
      </c>
      <c r="G219">
        <v>11.59</v>
      </c>
      <c r="H219">
        <v>1.5</v>
      </c>
      <c r="K219" s="22">
        <v>191</v>
      </c>
      <c r="L219" s="22">
        <v>2.5664097265309742</v>
      </c>
      <c r="M219" s="22">
        <v>-1.0664097265309742</v>
      </c>
      <c r="N219" s="22">
        <v>-1.0576564870437981</v>
      </c>
      <c r="O219" s="2">
        <f t="shared" si="2"/>
        <v>1.1372297048398672</v>
      </c>
    </row>
    <row r="220" spans="4:15" x14ac:dyDescent="0.3">
      <c r="D220">
        <v>0</v>
      </c>
      <c r="E220">
        <v>0</v>
      </c>
      <c r="F220">
        <v>2</v>
      </c>
      <c r="G220">
        <v>7.74</v>
      </c>
      <c r="H220">
        <v>1.44</v>
      </c>
      <c r="K220" s="22">
        <v>192</v>
      </c>
      <c r="L220" s="22">
        <v>2.8564100533234567</v>
      </c>
      <c r="M220" s="22">
        <v>1.3335899466765437</v>
      </c>
      <c r="N220" s="22">
        <v>1.3226436547490279</v>
      </c>
      <c r="O220" s="2">
        <f t="shared" si="2"/>
        <v>1.7784621458767467</v>
      </c>
    </row>
    <row r="221" spans="4:15" x14ac:dyDescent="0.3">
      <c r="D221">
        <v>0</v>
      </c>
      <c r="E221">
        <v>0</v>
      </c>
      <c r="F221">
        <v>4</v>
      </c>
      <c r="G221">
        <v>30.14</v>
      </c>
      <c r="H221">
        <v>3.09</v>
      </c>
      <c r="K221" s="22">
        <v>193</v>
      </c>
      <c r="L221" s="22">
        <v>3.6560939857342394</v>
      </c>
      <c r="M221" s="22">
        <v>-1.0960939857342393</v>
      </c>
      <c r="N221" s="22">
        <v>-1.0870970937152629</v>
      </c>
      <c r="O221" s="2">
        <f t="shared" si="2"/>
        <v>1.2014220255627708</v>
      </c>
    </row>
    <row r="222" spans="4:15" x14ac:dyDescent="0.3">
      <c r="D222">
        <v>0</v>
      </c>
      <c r="E222">
        <v>1</v>
      </c>
      <c r="F222">
        <v>2</v>
      </c>
      <c r="G222">
        <v>12.16</v>
      </c>
      <c r="H222">
        <v>2.2000000000000002</v>
      </c>
      <c r="K222" s="22">
        <v>194</v>
      </c>
      <c r="L222" s="22">
        <v>2.4551781382204805</v>
      </c>
      <c r="M222" s="22">
        <v>-0.43517813822048046</v>
      </c>
      <c r="N222" s="22">
        <v>-0.43160613548207832</v>
      </c>
      <c r="O222" s="2">
        <f t="shared" ref="O222:O272" si="3">+(M222)^2</f>
        <v>0.18938001198504359</v>
      </c>
    </row>
    <row r="223" spans="4:15" x14ac:dyDescent="0.3">
      <c r="D223">
        <v>0</v>
      </c>
      <c r="E223">
        <v>1</v>
      </c>
      <c r="F223">
        <v>2</v>
      </c>
      <c r="G223">
        <v>13.42</v>
      </c>
      <c r="H223">
        <v>3.48</v>
      </c>
      <c r="K223" s="22">
        <v>195</v>
      </c>
      <c r="L223" s="22">
        <v>2.5571077240434072</v>
      </c>
      <c r="M223" s="22">
        <v>1.4428922759565928</v>
      </c>
      <c r="N223" s="22">
        <v>1.4310488152946856</v>
      </c>
      <c r="O223" s="2">
        <f t="shared" si="3"/>
        <v>2.0819381200151961</v>
      </c>
    </row>
    <row r="224" spans="4:15" x14ac:dyDescent="0.3">
      <c r="D224">
        <v>0</v>
      </c>
      <c r="E224">
        <v>1</v>
      </c>
      <c r="F224">
        <v>1</v>
      </c>
      <c r="G224">
        <v>8.58</v>
      </c>
      <c r="H224">
        <v>1.92</v>
      </c>
      <c r="K224" s="22">
        <v>196</v>
      </c>
      <c r="L224" s="22">
        <v>1.7212851202954056</v>
      </c>
      <c r="M224" s="22">
        <v>-0.28128512029540564</v>
      </c>
      <c r="N224" s="22">
        <v>-0.2789762928711339</v>
      </c>
      <c r="O224" s="2">
        <f t="shared" si="3"/>
        <v>7.912131889960082E-2</v>
      </c>
    </row>
    <row r="225" spans="4:15" x14ac:dyDescent="0.3">
      <c r="D225">
        <v>0</v>
      </c>
      <c r="E225">
        <v>1</v>
      </c>
      <c r="F225">
        <v>3</v>
      </c>
      <c r="G225">
        <v>15.98</v>
      </c>
      <c r="H225">
        <v>3</v>
      </c>
      <c r="K225" s="22">
        <v>197</v>
      </c>
      <c r="L225" s="22">
        <v>1.9788889826478939</v>
      </c>
      <c r="M225" s="22">
        <v>2.1111017352106076E-2</v>
      </c>
      <c r="N225" s="22">
        <v>2.0937735182876397E-2</v>
      </c>
      <c r="O225" s="2">
        <f t="shared" si="3"/>
        <v>4.4567505364092382E-4</v>
      </c>
    </row>
    <row r="226" spans="4:15" x14ac:dyDescent="0.3">
      <c r="D226">
        <v>0</v>
      </c>
      <c r="E226">
        <v>1</v>
      </c>
      <c r="F226">
        <v>2</v>
      </c>
      <c r="G226">
        <v>13.42</v>
      </c>
      <c r="H226">
        <v>1.58</v>
      </c>
      <c r="K226" s="22">
        <v>198</v>
      </c>
      <c r="L226" s="22">
        <v>5.3923480221485152</v>
      </c>
      <c r="M226" s="22">
        <v>-0.39234802214851516</v>
      </c>
      <c r="N226" s="22">
        <v>-0.38912757496508815</v>
      </c>
      <c r="O226" s="2">
        <f t="shared" si="3"/>
        <v>0.15393697048385174</v>
      </c>
    </row>
    <row r="227" spans="4:15" x14ac:dyDescent="0.3">
      <c r="D227">
        <v>0</v>
      </c>
      <c r="E227">
        <v>1</v>
      </c>
      <c r="F227">
        <v>2</v>
      </c>
      <c r="G227">
        <v>16.27</v>
      </c>
      <c r="H227">
        <v>2.5</v>
      </c>
      <c r="K227" s="22">
        <v>199</v>
      </c>
      <c r="L227" s="22">
        <v>2.2253732538196993</v>
      </c>
      <c r="M227" s="22">
        <v>-0.2253732538196993</v>
      </c>
      <c r="N227" s="22">
        <v>-0.22352335877878918</v>
      </c>
      <c r="O227" s="2">
        <f t="shared" si="3"/>
        <v>5.079310353727861E-2</v>
      </c>
    </row>
    <row r="228" spans="4:15" x14ac:dyDescent="0.3">
      <c r="D228">
        <v>0</v>
      </c>
      <c r="E228">
        <v>1</v>
      </c>
      <c r="F228">
        <v>2</v>
      </c>
      <c r="G228">
        <v>10.09</v>
      </c>
      <c r="H228">
        <v>2</v>
      </c>
      <c r="K228" s="22">
        <v>200</v>
      </c>
      <c r="L228" s="22">
        <v>2.2726315163376016</v>
      </c>
      <c r="M228" s="22">
        <v>-0.27263151633760163</v>
      </c>
      <c r="N228" s="22">
        <v>-0.27039371889925867</v>
      </c>
      <c r="O228" s="2">
        <f t="shared" si="3"/>
        <v>7.4327943700539939E-2</v>
      </c>
    </row>
    <row r="229" spans="4:15" x14ac:dyDescent="0.3">
      <c r="D229">
        <v>0</v>
      </c>
      <c r="E229">
        <v>0</v>
      </c>
      <c r="F229">
        <v>4</v>
      </c>
      <c r="G229">
        <v>20.45</v>
      </c>
      <c r="H229">
        <v>3</v>
      </c>
      <c r="K229" s="22">
        <v>201</v>
      </c>
      <c r="L229" s="22">
        <v>2.9429224747884226</v>
      </c>
      <c r="M229" s="22">
        <v>1.0570775252115774</v>
      </c>
      <c r="N229" s="22">
        <v>1.0484008857319396</v>
      </c>
      <c r="O229" s="2">
        <f t="shared" si="3"/>
        <v>1.1174128943074331</v>
      </c>
    </row>
    <row r="230" spans="4:15" x14ac:dyDescent="0.3">
      <c r="D230">
        <v>0</v>
      </c>
      <c r="E230">
        <v>0</v>
      </c>
      <c r="F230">
        <v>2</v>
      </c>
      <c r="G230">
        <v>13.28</v>
      </c>
      <c r="H230">
        <v>2.72</v>
      </c>
      <c r="K230" s="22">
        <v>202</v>
      </c>
      <c r="L230" s="22">
        <v>2.2012808062615532</v>
      </c>
      <c r="M230" s="22">
        <v>-0.19128080626155342</v>
      </c>
      <c r="N230" s="22">
        <v>-0.18971074677611144</v>
      </c>
      <c r="O230" s="2">
        <f t="shared" si="3"/>
        <v>3.6588346844069933E-2</v>
      </c>
    </row>
    <row r="231" spans="4:15" x14ac:dyDescent="0.3">
      <c r="D231">
        <v>0</v>
      </c>
      <c r="E231">
        <v>0</v>
      </c>
      <c r="F231">
        <v>2</v>
      </c>
      <c r="G231">
        <v>22.12</v>
      </c>
      <c r="H231">
        <v>2.88</v>
      </c>
      <c r="K231" s="22">
        <v>203</v>
      </c>
      <c r="L231" s="22">
        <v>2.2253732538196993</v>
      </c>
      <c r="M231" s="22">
        <v>-0.2253732538196993</v>
      </c>
      <c r="N231" s="22">
        <v>-0.22352335877878918</v>
      </c>
      <c r="O231" s="2">
        <f t="shared" si="3"/>
        <v>5.079310353727861E-2</v>
      </c>
    </row>
    <row r="232" spans="4:15" x14ac:dyDescent="0.3">
      <c r="D232">
        <v>0</v>
      </c>
      <c r="E232">
        <v>0</v>
      </c>
      <c r="F232">
        <v>4</v>
      </c>
      <c r="G232">
        <v>24.01</v>
      </c>
      <c r="H232">
        <v>2</v>
      </c>
      <c r="K232" s="22">
        <v>204</v>
      </c>
      <c r="L232" s="22">
        <v>2.5404283372723828</v>
      </c>
      <c r="M232" s="22">
        <v>-4.0428337272382819E-2</v>
      </c>
      <c r="N232" s="22">
        <v>-4.0096495852139341E-2</v>
      </c>
      <c r="O232" s="2">
        <f t="shared" si="3"/>
        <v>1.6344504546095379E-3</v>
      </c>
    </row>
    <row r="233" spans="4:15" x14ac:dyDescent="0.3">
      <c r="D233">
        <v>0</v>
      </c>
      <c r="E233">
        <v>0</v>
      </c>
      <c r="F233">
        <v>3</v>
      </c>
      <c r="G233">
        <v>15.69</v>
      </c>
      <c r="H233">
        <v>3</v>
      </c>
      <c r="K233" s="22">
        <v>205</v>
      </c>
      <c r="L233" s="22">
        <v>3.3000116149833403</v>
      </c>
      <c r="M233" s="22">
        <v>0.69998838501665972</v>
      </c>
      <c r="N233" s="22">
        <v>0.69424278290908692</v>
      </c>
      <c r="O233" s="2">
        <f t="shared" si="3"/>
        <v>0.48998373915823146</v>
      </c>
    </row>
    <row r="234" spans="4:15" x14ac:dyDescent="0.3">
      <c r="D234">
        <v>0</v>
      </c>
      <c r="E234">
        <v>0</v>
      </c>
      <c r="F234">
        <v>2</v>
      </c>
      <c r="G234">
        <v>11.61</v>
      </c>
      <c r="H234">
        <v>3.39</v>
      </c>
      <c r="K234" s="22">
        <v>206</v>
      </c>
      <c r="L234" s="22">
        <v>2.7353567727490073</v>
      </c>
      <c r="M234" s="22">
        <v>0.49464322725099263</v>
      </c>
      <c r="N234" s="22">
        <v>0.49058312678386518</v>
      </c>
      <c r="O234" s="2">
        <f t="shared" si="3"/>
        <v>0.24467192226527715</v>
      </c>
    </row>
    <row r="235" spans="4:15" x14ac:dyDescent="0.3">
      <c r="D235">
        <v>0</v>
      </c>
      <c r="E235">
        <v>0</v>
      </c>
      <c r="F235">
        <v>2</v>
      </c>
      <c r="G235">
        <v>10.77</v>
      </c>
      <c r="H235">
        <v>1.47</v>
      </c>
      <c r="K235" s="22">
        <v>207</v>
      </c>
      <c r="L235" s="22">
        <v>3.6731089623199358</v>
      </c>
      <c r="M235" s="22">
        <v>-0.26310896231993564</v>
      </c>
      <c r="N235" s="22">
        <v>-0.26094932733057685</v>
      </c>
      <c r="O235" s="2">
        <f t="shared" si="3"/>
        <v>6.9226326053073314E-2</v>
      </c>
    </row>
    <row r="236" spans="4:15" x14ac:dyDescent="0.3">
      <c r="D236">
        <v>0</v>
      </c>
      <c r="E236">
        <v>0</v>
      </c>
      <c r="F236">
        <v>2</v>
      </c>
      <c r="G236">
        <v>15.53</v>
      </c>
      <c r="H236">
        <v>3</v>
      </c>
      <c r="K236" s="22">
        <v>208</v>
      </c>
      <c r="L236" s="22">
        <v>4.9864829440535869</v>
      </c>
      <c r="M236" s="22">
        <v>-1.9864829440535869</v>
      </c>
      <c r="N236" s="22">
        <v>-1.9701776155162569</v>
      </c>
      <c r="O236" s="2">
        <f t="shared" si="3"/>
        <v>3.946114487015806</v>
      </c>
    </row>
    <row r="237" spans="4:15" x14ac:dyDescent="0.3">
      <c r="D237">
        <v>0</v>
      </c>
      <c r="E237">
        <v>0</v>
      </c>
      <c r="F237">
        <v>2</v>
      </c>
      <c r="G237">
        <v>10.07</v>
      </c>
      <c r="H237">
        <v>1.25</v>
      </c>
      <c r="K237" s="22">
        <v>209</v>
      </c>
      <c r="L237" s="22">
        <v>3.2696881922055061</v>
      </c>
      <c r="M237" s="22">
        <v>-1.2396881922055063</v>
      </c>
      <c r="N237" s="22">
        <v>-1.2295126589504801</v>
      </c>
      <c r="O237" s="2">
        <f t="shared" si="3"/>
        <v>1.5368268138937564</v>
      </c>
    </row>
    <row r="238" spans="4:15" x14ac:dyDescent="0.3">
      <c r="D238">
        <v>0</v>
      </c>
      <c r="E238">
        <v>0</v>
      </c>
      <c r="F238">
        <v>2</v>
      </c>
      <c r="G238">
        <v>12.6</v>
      </c>
      <c r="H238">
        <v>1</v>
      </c>
      <c r="K238" s="22">
        <v>210</v>
      </c>
      <c r="L238" s="22">
        <v>2.2031340714583334</v>
      </c>
      <c r="M238" s="22">
        <v>2.6865928541666584E-2</v>
      </c>
      <c r="N238" s="22">
        <v>2.6645409260268468E-2</v>
      </c>
      <c r="O238" s="2">
        <f t="shared" si="3"/>
        <v>7.217781164059352E-4</v>
      </c>
    </row>
    <row r="239" spans="4:15" x14ac:dyDescent="0.3">
      <c r="D239">
        <v>0</v>
      </c>
      <c r="E239">
        <v>0</v>
      </c>
      <c r="F239">
        <v>2</v>
      </c>
      <c r="G239">
        <v>32.83</v>
      </c>
      <c r="H239">
        <v>1.17</v>
      </c>
      <c r="K239" s="22">
        <v>211</v>
      </c>
      <c r="L239" s="22">
        <v>3.9946504739613511</v>
      </c>
      <c r="M239" s="22">
        <v>-1.9946504739613511</v>
      </c>
      <c r="N239" s="22">
        <v>-1.9782781052015599</v>
      </c>
      <c r="O239" s="2">
        <f t="shared" si="3"/>
        <v>3.9786305132742426</v>
      </c>
    </row>
    <row r="240" spans="4:15" x14ac:dyDescent="0.3">
      <c r="D240">
        <v>0</v>
      </c>
      <c r="E240">
        <v>0</v>
      </c>
      <c r="F240">
        <v>3</v>
      </c>
      <c r="G240">
        <v>35.83</v>
      </c>
      <c r="H240">
        <v>4.67</v>
      </c>
      <c r="K240" s="22">
        <v>212</v>
      </c>
      <c r="L240" s="22">
        <v>3.7966866877205119</v>
      </c>
      <c r="M240" s="22">
        <v>1.3633133122794883</v>
      </c>
      <c r="N240" s="22">
        <v>1.3521230468293999</v>
      </c>
      <c r="O240" s="2">
        <f t="shared" si="3"/>
        <v>1.8586231874384695</v>
      </c>
    </row>
    <row r="241" spans="4:15" x14ac:dyDescent="0.3">
      <c r="D241">
        <v>0</v>
      </c>
      <c r="E241">
        <v>0</v>
      </c>
      <c r="F241">
        <v>3</v>
      </c>
      <c r="G241">
        <v>29.03</v>
      </c>
      <c r="H241">
        <v>5.92</v>
      </c>
      <c r="K241" s="22">
        <v>213</v>
      </c>
      <c r="L241" s="22">
        <v>5.8760502385082232</v>
      </c>
      <c r="M241" s="22">
        <v>3.1239497614917768</v>
      </c>
      <c r="N241" s="22">
        <v>3.0983079469734522</v>
      </c>
      <c r="O241" s="2">
        <f t="shared" si="3"/>
        <v>9.7590621123245302</v>
      </c>
    </row>
    <row r="242" spans="4:15" x14ac:dyDescent="0.3">
      <c r="D242">
        <v>0</v>
      </c>
      <c r="E242">
        <v>0</v>
      </c>
      <c r="F242">
        <v>2</v>
      </c>
      <c r="G242">
        <v>27.18</v>
      </c>
      <c r="H242">
        <v>2</v>
      </c>
      <c r="K242" s="22">
        <v>214</v>
      </c>
      <c r="L242" s="22">
        <v>2.2503923339762357</v>
      </c>
      <c r="M242" s="22">
        <v>0.24960766602376427</v>
      </c>
      <c r="N242" s="22">
        <v>0.24755885155388083</v>
      </c>
      <c r="O242" s="2">
        <f t="shared" si="3"/>
        <v>6.2303986937831048E-2</v>
      </c>
    </row>
    <row r="243" spans="4:15" x14ac:dyDescent="0.3">
      <c r="D243">
        <v>0</v>
      </c>
      <c r="E243">
        <v>0</v>
      </c>
      <c r="F243">
        <v>2</v>
      </c>
      <c r="G243">
        <v>22.67</v>
      </c>
      <c r="H243">
        <v>2</v>
      </c>
      <c r="K243" s="22">
        <v>215</v>
      </c>
      <c r="L243" s="22">
        <v>3.8195169128655948</v>
      </c>
      <c r="M243" s="22">
        <v>2.6804830871344052</v>
      </c>
      <c r="N243" s="22">
        <v>2.6584813088129176</v>
      </c>
      <c r="O243" s="2">
        <f t="shared" si="3"/>
        <v>7.1849895804135917</v>
      </c>
    </row>
    <row r="244" spans="4:15" x14ac:dyDescent="0.3">
      <c r="D244">
        <v>0</v>
      </c>
      <c r="E244">
        <v>0</v>
      </c>
      <c r="F244">
        <v>2</v>
      </c>
      <c r="G244">
        <v>17.82</v>
      </c>
      <c r="H244">
        <v>1.75</v>
      </c>
      <c r="K244" s="22">
        <v>216</v>
      </c>
      <c r="L244" s="22">
        <v>2.216106927835797</v>
      </c>
      <c r="M244" s="22">
        <v>-1.1161069278357969</v>
      </c>
      <c r="N244" s="22">
        <v>-1.1069457668021072</v>
      </c>
      <c r="O244" s="2">
        <f t="shared" si="3"/>
        <v>1.2456946743630608</v>
      </c>
    </row>
    <row r="245" spans="4:15" x14ac:dyDescent="0.3">
      <c r="D245">
        <v>0</v>
      </c>
      <c r="E245">
        <v>0</v>
      </c>
      <c r="F245">
        <v>2</v>
      </c>
      <c r="G245">
        <v>18.78</v>
      </c>
      <c r="H245">
        <v>3</v>
      </c>
      <c r="K245" s="22">
        <v>217</v>
      </c>
      <c r="L245" s="22">
        <v>4.1945476622445996</v>
      </c>
      <c r="M245" s="22">
        <v>-1.1945476622445996</v>
      </c>
      <c r="N245" s="22">
        <v>-1.184742648743375</v>
      </c>
      <c r="O245" s="2">
        <f t="shared" si="3"/>
        <v>1.426944117374038</v>
      </c>
    </row>
    <row r="246" spans="4:15" x14ac:dyDescent="0.3">
      <c r="K246" s="22">
        <v>218</v>
      </c>
      <c r="L246" s="22">
        <v>2.0947180574466744</v>
      </c>
      <c r="M246" s="22">
        <v>-0.59471805744667439</v>
      </c>
      <c r="N246" s="22">
        <v>-0.58983652884217352</v>
      </c>
      <c r="O246" s="2">
        <f t="shared" si="3"/>
        <v>0.35368956785314587</v>
      </c>
    </row>
    <row r="247" spans="4:15" x14ac:dyDescent="0.3">
      <c r="K247" s="22">
        <v>219</v>
      </c>
      <c r="L247" s="22">
        <v>1.73796450706643</v>
      </c>
      <c r="M247" s="22">
        <v>-0.29796450706643007</v>
      </c>
      <c r="N247" s="22">
        <v>-0.29551877291365264</v>
      </c>
      <c r="O247" s="2">
        <f t="shared" si="3"/>
        <v>8.8782847471340659E-2</v>
      </c>
    </row>
    <row r="248" spans="4:15" x14ac:dyDescent="0.3">
      <c r="K248" s="22">
        <v>220</v>
      </c>
      <c r="L248" s="22">
        <v>4.1905055420363659</v>
      </c>
      <c r="M248" s="22">
        <v>-1.1005055420363661</v>
      </c>
      <c r="N248" s="22">
        <v>-1.091472439349142</v>
      </c>
      <c r="O248" s="2">
        <f t="shared" si="3"/>
        <v>1.211112448052756</v>
      </c>
    </row>
    <row r="249" spans="4:15" x14ac:dyDescent="0.3">
      <c r="K249" s="22">
        <v>221</v>
      </c>
      <c r="L249" s="22">
        <v>2.2523648643311107</v>
      </c>
      <c r="M249" s="22">
        <v>-5.2364864331110539E-2</v>
      </c>
      <c r="N249" s="22">
        <v>-5.1935046235119658E-2</v>
      </c>
      <c r="O249" s="2">
        <f t="shared" si="3"/>
        <v>2.7420790164156129E-3</v>
      </c>
    </row>
    <row r="250" spans="4:15" x14ac:dyDescent="0.3">
      <c r="K250" s="22">
        <v>222</v>
      </c>
      <c r="L250" s="22">
        <v>2.3691205717282822</v>
      </c>
      <c r="M250" s="22">
        <v>1.1108794282717178</v>
      </c>
      <c r="N250" s="22">
        <v>1.1017611752821552</v>
      </c>
      <c r="O250" s="2">
        <f t="shared" si="3"/>
        <v>1.2340531041572986</v>
      </c>
    </row>
    <row r="251" spans="4:15" x14ac:dyDescent="0.3">
      <c r="K251" s="22">
        <v>223</v>
      </c>
      <c r="L251" s="22">
        <v>1.7321883868195103</v>
      </c>
      <c r="M251" s="22">
        <v>0.18781161318048967</v>
      </c>
      <c r="N251" s="22">
        <v>0.18627002931479339</v>
      </c>
      <c r="O251" s="2">
        <f t="shared" si="3"/>
        <v>3.5273202045457877E-2</v>
      </c>
    </row>
    <row r="252" spans="4:15" x14ac:dyDescent="0.3">
      <c r="K252" s="22">
        <v>224</v>
      </c>
      <c r="L252" s="22">
        <v>2.7947805242040777</v>
      </c>
      <c r="M252" s="22">
        <v>0.20521947579592226</v>
      </c>
      <c r="N252" s="22">
        <v>0.20353500577058037</v>
      </c>
      <c r="O252" s="2">
        <f t="shared" si="3"/>
        <v>4.2115033245953122E-2</v>
      </c>
    </row>
    <row r="253" spans="4:15" x14ac:dyDescent="0.3">
      <c r="K253" s="22">
        <v>225</v>
      </c>
      <c r="L253" s="22">
        <v>2.3691205717282822</v>
      </c>
      <c r="M253" s="22">
        <v>-0.78912057172828209</v>
      </c>
      <c r="N253" s="22">
        <v>-0.78264336022434666</v>
      </c>
      <c r="O253" s="2">
        <f t="shared" si="3"/>
        <v>0.62271127672477078</v>
      </c>
    </row>
    <row r="254" spans="4:15" x14ac:dyDescent="0.3">
      <c r="K254" s="22">
        <v>226</v>
      </c>
      <c r="L254" s="22">
        <v>2.6332108622695021</v>
      </c>
      <c r="M254" s="22">
        <v>-0.13321086226950207</v>
      </c>
      <c r="N254" s="22">
        <v>-0.1321174489680956</v>
      </c>
      <c r="O254" s="2">
        <f t="shared" si="3"/>
        <v>1.7745133826584252E-2</v>
      </c>
    </row>
    <row r="255" spans="4:15" x14ac:dyDescent="0.3">
      <c r="K255" s="22">
        <v>227</v>
      </c>
      <c r="L255" s="22">
        <v>2.06055191646433</v>
      </c>
      <c r="M255" s="22">
        <v>-6.0551916464330002E-2</v>
      </c>
      <c r="N255" s="22">
        <v>-6.0054897904733832E-2</v>
      </c>
      <c r="O255" s="2">
        <f t="shared" si="3"/>
        <v>3.6665345875031988E-3</v>
      </c>
    </row>
    <row r="256" spans="4:15" x14ac:dyDescent="0.3">
      <c r="K256" s="22">
        <v>228</v>
      </c>
      <c r="L256" s="22">
        <v>3.2925985541962177</v>
      </c>
      <c r="M256" s="22">
        <v>-0.29259855419621772</v>
      </c>
      <c r="N256" s="22">
        <v>-0.29019686453157773</v>
      </c>
      <c r="O256" s="2">
        <f t="shared" si="3"/>
        <v>8.5613913917716958E-2</v>
      </c>
    </row>
    <row r="257" spans="11:15" x14ac:dyDescent="0.3">
      <c r="K257" s="22">
        <v>229</v>
      </c>
      <c r="L257" s="22">
        <v>2.251318966574626</v>
      </c>
      <c r="M257" s="22">
        <v>0.46868103342537415</v>
      </c>
      <c r="N257" s="22">
        <v>0.46483403425928921</v>
      </c>
      <c r="O257" s="2">
        <f t="shared" si="3"/>
        <v>0.21966191109267669</v>
      </c>
    </row>
    <row r="258" spans="11:15" x14ac:dyDescent="0.3">
      <c r="K258" s="22">
        <v>230</v>
      </c>
      <c r="L258" s="22">
        <v>3.0704621835516033</v>
      </c>
      <c r="M258" s="22">
        <v>-0.19046218355160338</v>
      </c>
      <c r="N258" s="22">
        <v>-0.18889884343532279</v>
      </c>
      <c r="O258" s="2">
        <f t="shared" si="3"/>
        <v>3.6275843363244659E-2</v>
      </c>
    </row>
    <row r="259" spans="11:15" x14ac:dyDescent="0.3">
      <c r="K259" s="22">
        <v>231</v>
      </c>
      <c r="L259" s="22">
        <v>3.6224797592231459</v>
      </c>
      <c r="M259" s="22">
        <v>-1.6224797592231459</v>
      </c>
      <c r="N259" s="22">
        <v>-1.6091622194987334</v>
      </c>
      <c r="O259" s="2">
        <f t="shared" si="3"/>
        <v>2.6324405690887973</v>
      </c>
    </row>
    <row r="260" spans="11:15" x14ac:dyDescent="0.3">
      <c r="K260" s="22">
        <v>232</v>
      </c>
      <c r="L260" s="22">
        <v>2.6630794300745682</v>
      </c>
      <c r="M260" s="22">
        <v>0.33692056992543185</v>
      </c>
      <c r="N260" s="22">
        <v>0.33415507898574698</v>
      </c>
      <c r="O260" s="2">
        <f t="shared" si="3"/>
        <v>0.11351547043887782</v>
      </c>
    </row>
    <row r="261" spans="11:15" x14ac:dyDescent="0.3">
      <c r="K261" s="22">
        <v>233</v>
      </c>
      <c r="L261" s="22">
        <v>2.096571322643455</v>
      </c>
      <c r="M261" s="22">
        <v>1.2934286773565451</v>
      </c>
      <c r="N261" s="22">
        <v>1.2828120347183418</v>
      </c>
      <c r="O261" s="2">
        <f t="shared" si="3"/>
        <v>1.6729577434083016</v>
      </c>
    </row>
    <row r="262" spans="11:15" x14ac:dyDescent="0.3">
      <c r="K262" s="22">
        <v>234</v>
      </c>
      <c r="L262" s="22">
        <v>2.0187341843786744</v>
      </c>
      <c r="M262" s="22">
        <v>-0.54873418437867438</v>
      </c>
      <c r="N262" s="22">
        <v>-0.54423009780559739</v>
      </c>
      <c r="O262" s="2">
        <f t="shared" si="3"/>
        <v>0.30110920510572903</v>
      </c>
    </row>
    <row r="263" spans="11:15" x14ac:dyDescent="0.3">
      <c r="K263" s="22">
        <v>235</v>
      </c>
      <c r="L263" s="22">
        <v>2.4598113012124312</v>
      </c>
      <c r="M263" s="22">
        <v>0.54018869878756881</v>
      </c>
      <c r="N263" s="22">
        <v>0.53575475474981593</v>
      </c>
      <c r="O263" s="2">
        <f t="shared" si="3"/>
        <v>0.29180383029780677</v>
      </c>
    </row>
    <row r="264" spans="11:15" x14ac:dyDescent="0.3">
      <c r="K264" s="22">
        <v>236</v>
      </c>
      <c r="L264" s="22">
        <v>1.9538699024913573</v>
      </c>
      <c r="M264" s="22">
        <v>-0.70386990249135728</v>
      </c>
      <c r="N264" s="22">
        <v>-0.69809244034801732</v>
      </c>
      <c r="O264" s="2">
        <f t="shared" si="3"/>
        <v>0.49543283963319279</v>
      </c>
    </row>
    <row r="265" spans="11:15" x14ac:dyDescent="0.3">
      <c r="K265" s="22">
        <v>237</v>
      </c>
      <c r="L265" s="22">
        <v>2.1883079498840896</v>
      </c>
      <c r="M265" s="22">
        <v>-1.1883079498840896</v>
      </c>
      <c r="N265" s="22">
        <v>-1.1785541528105323</v>
      </c>
      <c r="O265" s="2">
        <f t="shared" si="3"/>
        <v>1.412075783757728</v>
      </c>
    </row>
    <row r="266" spans="11:15" x14ac:dyDescent="0.3">
      <c r="K266" s="22">
        <v>238</v>
      </c>
      <c r="L266" s="22">
        <v>4.062885696427557</v>
      </c>
      <c r="M266" s="22">
        <v>-2.8928856964275571</v>
      </c>
      <c r="N266" s="22">
        <v>-2.8691404879210389</v>
      </c>
      <c r="O266" s="2">
        <f t="shared" si="3"/>
        <v>8.3687876525951523</v>
      </c>
    </row>
    <row r="267" spans="11:15" x14ac:dyDescent="0.3">
      <c r="K267" s="22">
        <v>239</v>
      </c>
      <c r="L267" s="22">
        <v>4.5293174832325231</v>
      </c>
      <c r="M267" s="22">
        <v>0.14068251676747678</v>
      </c>
      <c r="N267" s="22">
        <v>0.13952777508584355</v>
      </c>
      <c r="O267" s="2">
        <f t="shared" si="3"/>
        <v>1.9791570524031386E-2</v>
      </c>
    </row>
    <row r="268" spans="11:15" x14ac:dyDescent="0.3">
      <c r="K268" s="22">
        <v>240</v>
      </c>
      <c r="L268" s="22">
        <v>3.8992073163271561</v>
      </c>
      <c r="M268" s="22">
        <v>2.0207926836728438</v>
      </c>
      <c r="N268" s="22">
        <v>2.0042057360165595</v>
      </c>
      <c r="O268" s="2">
        <f t="shared" si="3"/>
        <v>4.0836030703856938</v>
      </c>
    </row>
    <row r="269" spans="11:15" x14ac:dyDescent="0.3">
      <c r="K269" s="22">
        <v>241</v>
      </c>
      <c r="L269" s="22">
        <v>3.5393382783370679</v>
      </c>
      <c r="M269" s="22">
        <v>-1.5393382783370679</v>
      </c>
      <c r="N269" s="22">
        <v>-1.5267031754616531</v>
      </c>
      <c r="O269" s="2">
        <f t="shared" si="3"/>
        <v>2.3695623351537285</v>
      </c>
    </row>
    <row r="270" spans="11:15" x14ac:dyDescent="0.3">
      <c r="K270" s="22">
        <v>242</v>
      </c>
      <c r="L270" s="22">
        <v>3.1214269764630673</v>
      </c>
      <c r="M270" s="22">
        <v>-1.1214269764630673</v>
      </c>
      <c r="N270" s="22">
        <v>-1.1122221477296566</v>
      </c>
      <c r="O270" s="2">
        <f t="shared" si="3"/>
        <v>1.2575984635390969</v>
      </c>
    </row>
    <row r="271" spans="11:15" x14ac:dyDescent="0.3">
      <c r="K271" s="22">
        <v>243</v>
      </c>
      <c r="L271" s="22">
        <v>2.6720101662437976</v>
      </c>
      <c r="M271" s="22">
        <v>-0.92201016624379761</v>
      </c>
      <c r="N271" s="22">
        <v>-0.91444217844890319</v>
      </c>
      <c r="O271" s="2">
        <f t="shared" si="3"/>
        <v>0.85010274665691532</v>
      </c>
    </row>
    <row r="272" spans="11:15" ht="15" thickBot="1" x14ac:dyDescent="0.35">
      <c r="K272" s="23">
        <v>244</v>
      </c>
      <c r="L272" s="23">
        <v>2.7609668956892617</v>
      </c>
      <c r="M272" s="23">
        <v>0.23903310431073832</v>
      </c>
      <c r="N272" s="23">
        <v>0.23707108731544951</v>
      </c>
      <c r="O272" s="2">
        <f t="shared" si="3"/>
        <v>5.7136824956428307E-2</v>
      </c>
    </row>
  </sheetData>
  <mergeCells count="1">
    <mergeCell ref="P24:X2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preprocessing</vt:lpstr>
      <vt:lpstr>Task to be performed</vt:lpstr>
      <vt:lpstr>Regression table including all</vt:lpstr>
      <vt:lpstr>Model having size and bill</vt:lpstr>
      <vt:lpstr>Regression including some featu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RajeshS</dc:creator>
  <cp:lastModifiedBy>RajeshS</cp:lastModifiedBy>
  <dcterms:created xsi:type="dcterms:W3CDTF">2015-06-05T18:17:20Z</dcterms:created>
  <dcterms:modified xsi:type="dcterms:W3CDTF">2022-11-21T02:22:57Z</dcterms:modified>
</cp:coreProperties>
</file>