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3345" windowWidth="20475" windowHeight="9600"/>
  </bookViews>
  <sheets>
    <sheet name="透析" sheetId="3" r:id="rId1"/>
    <sheet name="数据" sheetId="1" r:id="rId2"/>
  </sheets>
  <definedNames>
    <definedName name="_xlnm._FilterDatabase" localSheetId="1" hidden="1">数据!$A$1:$R$820</definedName>
  </definedNames>
  <calcPr calcId="145621"/>
  <pivotCaches>
    <pivotCache cacheId="3" r:id="rId3"/>
  </pivotCaches>
</workbook>
</file>

<file path=xl/calcChain.xml><?xml version="1.0" encoding="utf-8"?>
<calcChain xmlns="http://schemas.openxmlformats.org/spreadsheetml/2006/main">
  <c r="H826" i="1" l="1"/>
  <c r="I826" i="1" s="1"/>
  <c r="H825" i="1"/>
  <c r="I825" i="1" s="1"/>
  <c r="I64" i="3" l="1"/>
  <c r="J64" i="3" s="1"/>
  <c r="I63" i="3"/>
  <c r="J63" i="3" s="1"/>
  <c r="I62" i="3"/>
  <c r="J62" i="3" s="1"/>
  <c r="I61" i="3"/>
  <c r="J61" i="3" s="1"/>
  <c r="I60" i="3" l="1"/>
  <c r="J60" i="3" s="1"/>
  <c r="I59" i="3"/>
  <c r="J59" i="3" s="1"/>
  <c r="I58" i="3"/>
  <c r="J58" i="3" s="1"/>
  <c r="I57" i="3"/>
  <c r="J57" i="3" s="1"/>
  <c r="H824" i="1"/>
  <c r="I824" i="1" s="1"/>
  <c r="H823" i="1"/>
  <c r="I823" i="1" s="1"/>
  <c r="H822" i="1" l="1"/>
  <c r="I822" i="1" s="1"/>
  <c r="H821" i="1"/>
  <c r="I821" i="1" s="1"/>
  <c r="I56" i="3" l="1"/>
  <c r="J56" i="3" s="1"/>
  <c r="I55" i="3"/>
  <c r="J55" i="3" s="1"/>
  <c r="I54" i="3"/>
  <c r="J54" i="3" s="1"/>
  <c r="I53" i="3" l="1"/>
  <c r="J53" i="3" s="1"/>
  <c r="I52" i="3"/>
  <c r="J52" i="3" s="1"/>
  <c r="I51" i="3"/>
  <c r="J51" i="3" s="1"/>
  <c r="H820" i="1"/>
  <c r="I50" i="3" l="1"/>
  <c r="J50" i="3" s="1"/>
  <c r="I49" i="3"/>
  <c r="J49" i="3" s="1"/>
  <c r="I48" i="3"/>
  <c r="J48" i="3" s="1"/>
  <c r="I47" i="3"/>
  <c r="J47" i="3" s="1"/>
  <c r="I46" i="3"/>
  <c r="J46" i="3" s="1"/>
  <c r="H819" i="1" l="1"/>
  <c r="I819" i="1" s="1"/>
  <c r="I820" i="1" l="1"/>
  <c r="I45" i="3"/>
  <c r="J45" i="3" s="1"/>
  <c r="I44" i="3"/>
  <c r="J44" i="3" s="1"/>
  <c r="I43" i="3"/>
  <c r="J43" i="3" s="1"/>
  <c r="I42" i="3"/>
  <c r="J42" i="3" s="1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I2" i="3"/>
  <c r="J2" i="3" s="1"/>
</calcChain>
</file>

<file path=xl/sharedStrings.xml><?xml version="1.0" encoding="utf-8"?>
<sst xmlns="http://schemas.openxmlformats.org/spreadsheetml/2006/main" count="2221" uniqueCount="370">
  <si>
    <t>成交日期</t>
  </si>
  <si>
    <t>业务名称</t>
  </si>
  <si>
    <t>证券代码</t>
  </si>
  <si>
    <t>证券名称</t>
  </si>
  <si>
    <t>成交价格</t>
  </si>
  <si>
    <t>成交数量</t>
  </si>
  <si>
    <t>剩余数量</t>
  </si>
  <si>
    <t>成交金额</t>
  </si>
  <si>
    <t>清算金额</t>
  </si>
  <si>
    <t>剩余金额</t>
  </si>
  <si>
    <t>净佣金</t>
  </si>
  <si>
    <t>规费</t>
  </si>
  <si>
    <t>印花税</t>
  </si>
  <si>
    <t>过户费</t>
  </si>
  <si>
    <t>结算费</t>
  </si>
  <si>
    <t>附加费</t>
  </si>
  <si>
    <t>成交编号</t>
  </si>
  <si>
    <t>股东代码</t>
  </si>
  <si>
    <t>银行转证券</t>
  </si>
  <si>
    <t>证券转银行</t>
  </si>
  <si>
    <t>指定交易</t>
  </si>
  <si>
    <t>登记指定</t>
  </si>
  <si>
    <t>A450993753</t>
  </si>
  <si>
    <t>证券买入</t>
  </si>
  <si>
    <t>300ETF</t>
  </si>
  <si>
    <t>证券卖出</t>
  </si>
  <si>
    <t>50ETF</t>
  </si>
  <si>
    <t>利息归本</t>
  </si>
  <si>
    <t>基金申购拨出</t>
  </si>
  <si>
    <t>现金管家</t>
  </si>
  <si>
    <t>基金赎回拨入</t>
  </si>
  <si>
    <t>宝钛股份</t>
  </si>
  <si>
    <t>保利地产</t>
  </si>
  <si>
    <t>贝肯能源</t>
  </si>
  <si>
    <t>本钢板材</t>
  </si>
  <si>
    <t>创业板</t>
  </si>
  <si>
    <t>道森股份</t>
  </si>
  <si>
    <t>德威新材</t>
  </si>
  <si>
    <t>光电股份</t>
  </si>
  <si>
    <t>桂发祥</t>
  </si>
  <si>
    <t>吉宏股份</t>
  </si>
  <si>
    <t>建发股份</t>
  </si>
  <si>
    <t>联环药业</t>
  </si>
  <si>
    <t>三安光电</t>
  </si>
  <si>
    <t>上海莱士</t>
  </si>
  <si>
    <t>石基信息</t>
  </si>
  <si>
    <t>双龙股份</t>
  </si>
  <si>
    <t>丝路视觉</t>
  </si>
  <si>
    <t>通威股份</t>
  </si>
  <si>
    <t>万 科Ａ</t>
  </si>
  <si>
    <t>万孚生物</t>
  </si>
  <si>
    <t>西安饮食</t>
  </si>
  <si>
    <t>银河生物</t>
  </si>
  <si>
    <t>中孚实业</t>
  </si>
  <si>
    <t>中国核建</t>
  </si>
  <si>
    <t>中南建设</t>
  </si>
  <si>
    <t>重庆水务</t>
  </si>
  <si>
    <t>求和项:净佣金</t>
  </si>
  <si>
    <t>求和项:规费</t>
  </si>
  <si>
    <t>求和项:印花税</t>
  </si>
  <si>
    <t>求和项:过户费</t>
  </si>
  <si>
    <t>白银有色</t>
  </si>
  <si>
    <t>德尔股份</t>
  </si>
  <si>
    <t>红旗连锁</t>
  </si>
  <si>
    <t>凌云股份</t>
  </si>
  <si>
    <t>三 力 士</t>
  </si>
  <si>
    <t>星期六</t>
  </si>
  <si>
    <t>雅戈尔</t>
  </si>
  <si>
    <t>新洋丰</t>
  </si>
  <si>
    <t>富春股份</t>
  </si>
  <si>
    <t>弘讯科技</t>
  </si>
  <si>
    <t>中天金融</t>
  </si>
  <si>
    <t>GC001</t>
  </si>
  <si>
    <t>Ｒ-001</t>
  </si>
  <si>
    <t>求和项:清算净额</t>
  </si>
  <si>
    <t>海联金汇</t>
  </si>
  <si>
    <t>云意电气</t>
  </si>
  <si>
    <t>LF009562</t>
  </si>
  <si>
    <t>LF006718</t>
  </si>
  <si>
    <t>LF001636</t>
  </si>
  <si>
    <t>LF009461</t>
  </si>
  <si>
    <t>LF000284</t>
  </si>
  <si>
    <t>LF000234</t>
  </si>
  <si>
    <t>LF004469</t>
  </si>
  <si>
    <t>LF003698</t>
  </si>
  <si>
    <t>LF002918</t>
  </si>
  <si>
    <t>LF007553</t>
  </si>
  <si>
    <t>LF000210</t>
  </si>
  <si>
    <t>LF000211</t>
  </si>
  <si>
    <t>LF006678</t>
  </si>
  <si>
    <t>LF008192</t>
  </si>
  <si>
    <t>LF000356</t>
  </si>
  <si>
    <t>LF004356</t>
  </si>
  <si>
    <t>LF000286</t>
  </si>
  <si>
    <t>LF000496</t>
  </si>
  <si>
    <t>LF003060</t>
  </si>
  <si>
    <t>LF004778</t>
  </si>
  <si>
    <t>LF004447</t>
  </si>
  <si>
    <t>LF006768</t>
  </si>
  <si>
    <t>LF007333</t>
  </si>
  <si>
    <t>LF000032</t>
  </si>
  <si>
    <t>LF005055</t>
  </si>
  <si>
    <t>LF005834</t>
  </si>
  <si>
    <t>LF000163</t>
  </si>
  <si>
    <t>LF000451</t>
  </si>
  <si>
    <t>LF000487</t>
  </si>
  <si>
    <t>LF000606</t>
  </si>
  <si>
    <t>LF001069</t>
  </si>
  <si>
    <t>LF001932</t>
  </si>
  <si>
    <t>LF001959</t>
  </si>
  <si>
    <t>LF012342</t>
  </si>
  <si>
    <t>LF000156</t>
  </si>
  <si>
    <t>LF009834</t>
  </si>
  <si>
    <t>LF010680</t>
  </si>
  <si>
    <t>LF005329</t>
  </si>
  <si>
    <t>LF000164</t>
  </si>
  <si>
    <t>LF000172</t>
  </si>
  <si>
    <t>LF000180</t>
  </si>
  <si>
    <t>LF000197</t>
  </si>
  <si>
    <t>LF000593</t>
  </si>
  <si>
    <t>LF001353</t>
  </si>
  <si>
    <t>LF011025</t>
  </si>
  <si>
    <t>LF000109</t>
  </si>
  <si>
    <t>LF000112</t>
  </si>
  <si>
    <t>LF006216</t>
  </si>
  <si>
    <t>LF000153</t>
  </si>
  <si>
    <t>LF000141</t>
  </si>
  <si>
    <t>LF000341</t>
  </si>
  <si>
    <t>LF003930</t>
  </si>
  <si>
    <t>LF000077</t>
  </si>
  <si>
    <t>LF000078</t>
  </si>
  <si>
    <t>LF003743</t>
  </si>
  <si>
    <t>LF008380</t>
  </si>
  <si>
    <t>LF000148</t>
  </si>
  <si>
    <t>LF000149</t>
  </si>
  <si>
    <t>LF000150</t>
  </si>
  <si>
    <t>LF008519</t>
  </si>
  <si>
    <t>红利入账</t>
  </si>
  <si>
    <t>LF000193</t>
  </si>
  <si>
    <t>LF005755</t>
  </si>
  <si>
    <t>LF005015</t>
  </si>
  <si>
    <t>LF005040</t>
  </si>
  <si>
    <t>LF002448</t>
  </si>
  <si>
    <t>LF002537</t>
  </si>
  <si>
    <t>LF001877</t>
  </si>
  <si>
    <t>LF002037</t>
  </si>
  <si>
    <t>LF002393</t>
  </si>
  <si>
    <t>LF003220</t>
  </si>
  <si>
    <t>LF000087</t>
  </si>
  <si>
    <t>LF000142</t>
  </si>
  <si>
    <t>LF000145</t>
  </si>
  <si>
    <t>LF000469</t>
  </si>
  <si>
    <t>LF000897</t>
  </si>
  <si>
    <t>LF001316</t>
  </si>
  <si>
    <t>LF002908</t>
  </si>
  <si>
    <t>LF004771</t>
  </si>
  <si>
    <t>LF006661</t>
  </si>
  <si>
    <t>LF008481</t>
  </si>
  <si>
    <t>股息个税征收</t>
  </si>
  <si>
    <t>LF000262</t>
  </si>
  <si>
    <t>LF003499</t>
  </si>
  <si>
    <t>LF000091</t>
  </si>
  <si>
    <t>LF005510</t>
  </si>
  <si>
    <t>LF003647</t>
  </si>
  <si>
    <t>LF006698</t>
  </si>
  <si>
    <t>LF000429</t>
  </si>
  <si>
    <t>LF003469</t>
  </si>
  <si>
    <t>LF000351</t>
  </si>
  <si>
    <t>LF006603</t>
  </si>
  <si>
    <t>LF005272</t>
  </si>
  <si>
    <t>LF007657</t>
  </si>
  <si>
    <t>LF000300</t>
  </si>
  <si>
    <t>LF000116</t>
  </si>
  <si>
    <t>LF000082</t>
  </si>
  <si>
    <t>LF005241</t>
  </si>
  <si>
    <t>LF000126</t>
  </si>
  <si>
    <t>LF008840</t>
  </si>
  <si>
    <t>LF000048</t>
  </si>
  <si>
    <t>LF004280</t>
  </si>
  <si>
    <t>LF005332</t>
  </si>
  <si>
    <t>LF008896</t>
  </si>
  <si>
    <t>LF001769</t>
  </si>
  <si>
    <t>LF001788</t>
  </si>
  <si>
    <t>LF004057</t>
  </si>
  <si>
    <t>LF004968</t>
  </si>
  <si>
    <t>LF005183</t>
  </si>
  <si>
    <t>LF000014</t>
  </si>
  <si>
    <t>LF002804</t>
  </si>
  <si>
    <t>LF008611</t>
  </si>
  <si>
    <t>配售中签</t>
  </si>
  <si>
    <t>LF003880</t>
  </si>
  <si>
    <t>配售缴款</t>
  </si>
  <si>
    <t>新股入帐</t>
  </si>
  <si>
    <t>LF000041</t>
  </si>
  <si>
    <t>LF000042</t>
  </si>
  <si>
    <t>LF002943</t>
  </si>
  <si>
    <t>LF012654</t>
  </si>
  <si>
    <t>LF004075</t>
  </si>
  <si>
    <t>LF006214</t>
  </si>
  <si>
    <t>LF005429</t>
  </si>
  <si>
    <t>LF008262</t>
  </si>
  <si>
    <t>LF010807</t>
  </si>
  <si>
    <t>LF004762</t>
  </si>
  <si>
    <t>LF000035</t>
  </si>
  <si>
    <t>LF000200</t>
  </si>
  <si>
    <t>LF009214</t>
  </si>
  <si>
    <t>LF006584</t>
  </si>
  <si>
    <t>LF010074</t>
  </si>
  <si>
    <t>LF000056</t>
  </si>
  <si>
    <t>LF005219</t>
  </si>
  <si>
    <t>LF009967</t>
  </si>
  <si>
    <t>LF010288</t>
  </si>
  <si>
    <t>LF005934</t>
  </si>
  <si>
    <t>LF010068</t>
  </si>
  <si>
    <t>LF004856</t>
  </si>
  <si>
    <t>LF000047</t>
  </si>
  <si>
    <t>LF004235</t>
  </si>
  <si>
    <t>LF004528</t>
  </si>
  <si>
    <t>LF006226</t>
  </si>
  <si>
    <t>LF011903</t>
  </si>
  <si>
    <t>LF006833</t>
  </si>
  <si>
    <t>LF005593</t>
  </si>
  <si>
    <t>LF007178</t>
  </si>
  <si>
    <t>LF000023</t>
  </si>
  <si>
    <t>LF000020</t>
  </si>
  <si>
    <t>LF009735</t>
  </si>
  <si>
    <t>LF009763</t>
  </si>
  <si>
    <t>LF002148</t>
  </si>
  <si>
    <t>LF002244</t>
  </si>
  <si>
    <t>LF002611</t>
  </si>
  <si>
    <t>融券回购</t>
  </si>
  <si>
    <t>LF000017</t>
  </si>
  <si>
    <t>LF000018</t>
  </si>
  <si>
    <t>融券购回</t>
  </si>
  <si>
    <t>白银申购</t>
  </si>
  <si>
    <t>LF000043</t>
  </si>
  <si>
    <t>LF002607</t>
  </si>
  <si>
    <t>LF000067</t>
  </si>
  <si>
    <t>LF000068</t>
  </si>
  <si>
    <t>LF010762</t>
  </si>
  <si>
    <t>LF011375</t>
  </si>
  <si>
    <t>LF011902</t>
  </si>
  <si>
    <t>LF013387</t>
  </si>
  <si>
    <t>LF000040</t>
  </si>
  <si>
    <t>LF002784</t>
  </si>
  <si>
    <t>LF010294</t>
  </si>
  <si>
    <t>LF009186</t>
  </si>
  <si>
    <t>LF006287</t>
  </si>
  <si>
    <t>LF009686</t>
  </si>
  <si>
    <t>LF000019</t>
  </si>
  <si>
    <t>LF008344</t>
  </si>
  <si>
    <t>LF000009</t>
  </si>
  <si>
    <t>LF002183</t>
  </si>
  <si>
    <t>LF004480</t>
  </si>
  <si>
    <t>LF014438</t>
  </si>
  <si>
    <t>LF008498</t>
  </si>
  <si>
    <t>LF013178</t>
  </si>
  <si>
    <t>LF010530</t>
  </si>
  <si>
    <t>LF001786</t>
  </si>
  <si>
    <t>LF001864</t>
  </si>
  <si>
    <t>LF000058</t>
  </si>
  <si>
    <t>LF000080</t>
  </si>
  <si>
    <t>LF003560</t>
  </si>
  <si>
    <t>LF000818</t>
  </si>
  <si>
    <t>XD弘讯科</t>
  </si>
  <si>
    <t>LF000034</t>
  </si>
  <si>
    <t>LF002432</t>
  </si>
  <si>
    <t>LF000070</t>
  </si>
  <si>
    <t>LF000140</t>
  </si>
  <si>
    <t>LF000044</t>
  </si>
  <si>
    <t>LF000196</t>
  </si>
  <si>
    <t>LF006638</t>
  </si>
  <si>
    <t>LF004169</t>
  </si>
  <si>
    <t>LF000687</t>
  </si>
  <si>
    <t>红股入账</t>
  </si>
  <si>
    <t>LF006703</t>
  </si>
  <si>
    <t>LF007316</t>
  </si>
  <si>
    <t>LF003264</t>
  </si>
  <si>
    <t>LF004522</t>
  </si>
  <si>
    <t>LF007221</t>
  </si>
  <si>
    <t>LF009257</t>
  </si>
  <si>
    <t>LF008106</t>
  </si>
  <si>
    <t>LF006849</t>
  </si>
  <si>
    <t>LF007678</t>
  </si>
  <si>
    <t>LF007688</t>
  </si>
  <si>
    <t>LF008027</t>
  </si>
  <si>
    <t>LF008090</t>
  </si>
  <si>
    <t>LF001455</t>
  </si>
  <si>
    <t>LF003311</t>
  </si>
  <si>
    <t>LF003321</t>
  </si>
  <si>
    <t>LF007973</t>
  </si>
  <si>
    <t>LF008136</t>
  </si>
  <si>
    <t>LF008485</t>
  </si>
  <si>
    <t>LF001603</t>
  </si>
  <si>
    <t>LF001747</t>
  </si>
  <si>
    <t>LF004198</t>
  </si>
  <si>
    <t>累计买入</t>
    <phoneticPr fontId="18" type="noConversion"/>
  </si>
  <si>
    <t>平均收益率</t>
    <phoneticPr fontId="18" type="noConversion"/>
  </si>
  <si>
    <t>LF003456</t>
  </si>
  <si>
    <t>哈森股份</t>
  </si>
  <si>
    <t>LF003526</t>
  </si>
  <si>
    <t>苏宁环球</t>
  </si>
  <si>
    <t>北玻股份</t>
  </si>
  <si>
    <t>全柴动力</t>
  </si>
  <si>
    <t>亚星化学</t>
  </si>
  <si>
    <t>福日电子</t>
  </si>
  <si>
    <t>凯龙股份</t>
  </si>
  <si>
    <t>LF005188</t>
  </si>
  <si>
    <t>海宁皮城</t>
  </si>
  <si>
    <t>LF000115</t>
  </si>
  <si>
    <t>LF000267</t>
  </si>
  <si>
    <t>LF000325</t>
  </si>
  <si>
    <t>LF016839</t>
  </si>
  <si>
    <t>LF016979</t>
  </si>
  <si>
    <t>LF009722</t>
  </si>
  <si>
    <t>四通新材</t>
  </si>
  <si>
    <t>LF003758</t>
  </si>
  <si>
    <t>四川长虹</t>
  </si>
  <si>
    <t>中国人寿</t>
  </si>
  <si>
    <t>LF009060</t>
  </si>
  <si>
    <t>LF014005</t>
  </si>
  <si>
    <t>LF014008</t>
  </si>
  <si>
    <t>维力医疗</t>
  </si>
  <si>
    <t>诚意药业</t>
  </si>
  <si>
    <t>博通股份</t>
  </si>
  <si>
    <t>华兰生物</t>
  </si>
  <si>
    <t>LF8112</t>
  </si>
  <si>
    <t>LF11296</t>
  </si>
  <si>
    <t>冠福股份</t>
  </si>
  <si>
    <t>LF10459</t>
  </si>
  <si>
    <t>LF13834</t>
  </si>
  <si>
    <t>云铝股份</t>
  </si>
  <si>
    <t>LF17422</t>
  </si>
  <si>
    <t>LF10072</t>
  </si>
  <si>
    <t>华能申购</t>
  </si>
  <si>
    <t>LF9275</t>
  </si>
  <si>
    <t>华能水电</t>
  </si>
  <si>
    <t>LF8533</t>
  </si>
  <si>
    <t>LF145</t>
  </si>
  <si>
    <t>LF429</t>
  </si>
  <si>
    <t>LF11114</t>
  </si>
  <si>
    <t>新华保险</t>
  </si>
  <si>
    <t>LF2463</t>
  </si>
  <si>
    <t>LF10663</t>
  </si>
  <si>
    <t>LF2129</t>
  </si>
  <si>
    <t>LF8635</t>
  </si>
  <si>
    <t>金石资源</t>
  </si>
  <si>
    <t>LF8541</t>
  </si>
  <si>
    <t>LF3088</t>
  </si>
  <si>
    <t>潍柴动力</t>
  </si>
  <si>
    <t>LF3301</t>
  </si>
  <si>
    <t>LF3373</t>
  </si>
  <si>
    <t>LF3479</t>
  </si>
  <si>
    <t>LF11318</t>
  </si>
  <si>
    <t>LF11345</t>
  </si>
  <si>
    <t>华鑫股份</t>
  </si>
  <si>
    <t>LF8907</t>
  </si>
  <si>
    <t>LF203</t>
  </si>
  <si>
    <t>LF16536</t>
  </si>
  <si>
    <t>新华保险</t>
    <phoneticPr fontId="18" type="noConversion"/>
  </si>
  <si>
    <t>潍柴动力</t>
    <phoneticPr fontId="18" type="noConversion"/>
  </si>
  <si>
    <t>凯龙股份</t>
    <phoneticPr fontId="18" type="noConversion"/>
  </si>
  <si>
    <t>金石资源</t>
    <phoneticPr fontId="18" type="noConversion"/>
  </si>
  <si>
    <t>华鑫股份</t>
    <phoneticPr fontId="18" type="noConversion"/>
  </si>
  <si>
    <t>LF004725</t>
  </si>
  <si>
    <t>LF009740</t>
  </si>
  <si>
    <t>海联金汇</t>
    <phoneticPr fontId="18" type="noConversion"/>
  </si>
  <si>
    <t>通威股份</t>
    <phoneticPr fontId="18" type="noConversion"/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</si>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</sst>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#,##0.00_ ;[Red]\-#,##0.00\ "/>
    <numFmt numFmtId="178" formatCode="0.000_ "/>
    <numFmt numFmtId="179" formatCode="#,##0_ "/>
    <numFmt numFmtId="180" formatCode="#,##0.00_ "/>
    <numFmt numFmtId="181" formatCode="00000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177" fontId="19" fillId="0" borderId="0" xfId="0" applyNumberFormat="1" applyFont="1">
      <alignment vertical="center"/>
    </xf>
    <xf numFmtId="177" fontId="20" fillId="0" borderId="0" xfId="0" applyNumberFormat="1" applyFont="1">
      <alignment vertical="center"/>
    </xf>
    <xf numFmtId="178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right" vertical="center"/>
    </xf>
    <xf numFmtId="180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20" fillId="0" borderId="0" xfId="0" applyNumberFormat="1" applyFont="1" applyAlignment="1">
      <alignment horizontal="right" vertical="center"/>
    </xf>
    <xf numFmtId="180" fontId="20" fillId="0" borderId="0" xfId="0" applyNumberFormat="1" applyFont="1" applyAlignment="1">
      <alignment horizontal="right" vertical="center"/>
    </xf>
    <xf numFmtId="181" fontId="19" fillId="0" borderId="0" xfId="0" applyNumberFormat="1" applyFont="1" applyAlignment="1">
      <alignment horizontal="center" vertical="center"/>
    </xf>
    <xf numFmtId="181" fontId="20" fillId="0" borderId="0" xfId="0" applyNumberFormat="1" applyFont="1" applyAlignment="1">
      <alignment horizontal="center" vertical="center"/>
    </xf>
    <xf numFmtId="181" fontId="19" fillId="0" borderId="0" xfId="0" pivotButton="1" applyNumberFormat="1" applyFont="1" applyAlignment="1">
      <alignment horizontal="center" vertical="center"/>
    </xf>
    <xf numFmtId="177" fontId="1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177" fontId="21" fillId="0" borderId="0" xfId="0" applyNumberFormat="1" applyFont="1" applyAlignment="1">
      <alignment horizontal="center" vertical="center"/>
    </xf>
    <xf numFmtId="10" fontId="20" fillId="0" borderId="0" xfId="0" applyNumberFormat="1" applyFont="1">
      <alignment vertical="center"/>
    </xf>
    <xf numFmtId="178" fontId="19" fillId="0" borderId="0" xfId="0" applyNumberFormat="1" applyFont="1" applyAlignment="1">
      <alignment horizontal="right" vertical="center"/>
    </xf>
    <xf numFmtId="180" fontId="19" fillId="0" borderId="0" xfId="0" applyNumberFormat="1" applyFont="1" applyAlignment="1">
      <alignment horizontal="right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4">
    <dxf>
      <numFmt numFmtId="176" formatCode="0.00_ "/>
    </dxf>
    <dxf>
      <font>
        <sz val="10"/>
      </font>
    </dxf>
    <dxf>
      <numFmt numFmtId="177" formatCode="#,##0.00_ ;[Red]\-#,##0.00\ "/>
    </dxf>
    <dxf>
      <numFmt numFmtId="177" formatCode="#,##0.00_ ;[Red]\-#,##0.00\ "/>
    </dxf>
    <dxf>
      <numFmt numFmtId="181" formatCode="000000"/>
    </dxf>
    <dxf>
      <numFmt numFmtId="181" formatCode="000000"/>
    </dxf>
    <dxf>
      <numFmt numFmtId="181" formatCode="00000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numFmt numFmtId="181" formatCode="000000"/>
    </dxf>
    <dxf>
      <numFmt numFmtId="181" formatCode="000000"/>
    </dxf>
    <dxf>
      <numFmt numFmtId="181" formatCode="000000"/>
    </dxf>
    <dxf>
      <numFmt numFmtId="177" formatCode="#,##0.00_ ;[Red]\-#,##0.00\ "/>
    </dxf>
    <dxf>
      <numFmt numFmtId="177" formatCode="#,##0.00_ ;[Red]\-#,##0.00\ "/>
    </dxf>
    <dxf>
      <font>
        <sz val="10"/>
      </font>
    </dxf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[汇总.xlsx]透析!数据透视表1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透析!$B$1</c:f>
              <c:strCache>
                <c:ptCount val="1"/>
                <c:pt idx="0">
                  <c:v>求和项:清算净额</c:v>
                </c:pt>
              </c:strCache>
            </c:strRef>
          </c:tx>
          <c:invertIfNegative val="0"/>
          <c:cat>
            <c:strRef>
              <c:f>透析!$A$2:$A$65</c:f>
              <c:strCache>
                <c:ptCount val="63"/>
                <c:pt idx="0">
                  <c:v>300556</c:v>
                </c:pt>
                <c:pt idx="1">
                  <c:v>600703</c:v>
                </c:pt>
                <c:pt idx="2">
                  <c:v>2828</c:v>
                </c:pt>
                <c:pt idx="3">
                  <c:v>600595</c:v>
                </c:pt>
                <c:pt idx="4">
                  <c:v>601212</c:v>
                </c:pt>
                <c:pt idx="5">
                  <c:v>600184</c:v>
                </c:pt>
                <c:pt idx="6">
                  <c:v>601611</c:v>
                </c:pt>
                <c:pt idx="7">
                  <c:v>600480</c:v>
                </c:pt>
                <c:pt idx="8">
                  <c:v>600025</c:v>
                </c:pt>
                <c:pt idx="9">
                  <c:v>603309</c:v>
                </c:pt>
                <c:pt idx="10">
                  <c:v>601628</c:v>
                </c:pt>
                <c:pt idx="11">
                  <c:v>600438</c:v>
                </c:pt>
                <c:pt idx="12">
                  <c:v>300108</c:v>
                </c:pt>
                <c:pt idx="13">
                  <c:v>2697</c:v>
                </c:pt>
                <c:pt idx="14">
                  <c:v>300473</c:v>
                </c:pt>
                <c:pt idx="15">
                  <c:v>721</c:v>
                </c:pt>
                <c:pt idx="16">
                  <c:v>2102</c:v>
                </c:pt>
                <c:pt idx="17">
                  <c:v>601158</c:v>
                </c:pt>
                <c:pt idx="18">
                  <c:v>2007</c:v>
                </c:pt>
                <c:pt idx="19">
                  <c:v>600203</c:v>
                </c:pt>
                <c:pt idx="20">
                  <c:v>600455</c:v>
                </c:pt>
                <c:pt idx="21">
                  <c:v>300482</c:v>
                </c:pt>
                <c:pt idx="22">
                  <c:v>603958</c:v>
                </c:pt>
                <c:pt idx="23">
                  <c:v>2252</c:v>
                </c:pt>
                <c:pt idx="24">
                  <c:v>600456</c:v>
                </c:pt>
                <c:pt idx="25">
                  <c:v>510300</c:v>
                </c:pt>
                <c:pt idx="26">
                  <c:v>600513</c:v>
                </c:pt>
                <c:pt idx="27">
                  <c:v>2344</c:v>
                </c:pt>
                <c:pt idx="28">
                  <c:v>2537</c:v>
                </c:pt>
                <c:pt idx="29">
                  <c:v>600319</c:v>
                </c:pt>
                <c:pt idx="30">
                  <c:v>159915</c:v>
                </c:pt>
                <c:pt idx="31">
                  <c:v>600218</c:v>
                </c:pt>
                <c:pt idx="32">
                  <c:v>600839</c:v>
                </c:pt>
                <c:pt idx="33">
                  <c:v>2153</c:v>
                </c:pt>
                <c:pt idx="34">
                  <c:v>300304</c:v>
                </c:pt>
                <c:pt idx="35">
                  <c:v>2224</c:v>
                </c:pt>
                <c:pt idx="36">
                  <c:v>2291</c:v>
                </c:pt>
                <c:pt idx="37">
                  <c:v>600048</c:v>
                </c:pt>
                <c:pt idx="38">
                  <c:v>718</c:v>
                </c:pt>
                <c:pt idx="39">
                  <c:v>600621</c:v>
                </c:pt>
                <c:pt idx="40">
                  <c:v>807</c:v>
                </c:pt>
                <c:pt idx="41">
                  <c:v>2</c:v>
                </c:pt>
                <c:pt idx="42">
                  <c:v>600153</c:v>
                </c:pt>
                <c:pt idx="43">
                  <c:v>540</c:v>
                </c:pt>
                <c:pt idx="44">
                  <c:v>300428</c:v>
                </c:pt>
                <c:pt idx="45">
                  <c:v>806</c:v>
                </c:pt>
                <c:pt idx="46">
                  <c:v>603811</c:v>
                </c:pt>
                <c:pt idx="47">
                  <c:v>510050</c:v>
                </c:pt>
                <c:pt idx="48">
                  <c:v>600177</c:v>
                </c:pt>
                <c:pt idx="49">
                  <c:v>2783</c:v>
                </c:pt>
                <c:pt idx="50">
                  <c:v>2613</c:v>
                </c:pt>
                <c:pt idx="51">
                  <c:v>338</c:v>
                </c:pt>
                <c:pt idx="52">
                  <c:v>902</c:v>
                </c:pt>
                <c:pt idx="53">
                  <c:v>603505</c:v>
                </c:pt>
                <c:pt idx="54">
                  <c:v>2820</c:v>
                </c:pt>
                <c:pt idx="55">
                  <c:v>300325</c:v>
                </c:pt>
                <c:pt idx="56">
                  <c:v>601336</c:v>
                </c:pt>
                <c:pt idx="57">
                  <c:v>603800</c:v>
                </c:pt>
                <c:pt idx="58">
                  <c:v>2803</c:v>
                </c:pt>
                <c:pt idx="59">
                  <c:v>761</c:v>
                </c:pt>
                <c:pt idx="60">
                  <c:v>300299</c:v>
                </c:pt>
                <c:pt idx="61">
                  <c:v>961</c:v>
                </c:pt>
                <c:pt idx="62">
                  <c:v>603015</c:v>
                </c:pt>
              </c:strCache>
            </c:strRef>
          </c:cat>
          <c:val>
            <c:numRef>
              <c:f>透析!$B$2:$B$65</c:f>
              <c:numCache>
                <c:formatCode>#,##0.00_ ;[Red]\-#,##0.00\ </c:formatCode>
                <c:ptCount val="63"/>
                <c:pt idx="0">
                  <c:v>44061.039999999994</c:v>
                </c:pt>
                <c:pt idx="1">
                  <c:v>20748.400000000041</c:v>
                </c:pt>
                <c:pt idx="2">
                  <c:v>12636.330000000002</c:v>
                </c:pt>
                <c:pt idx="3">
                  <c:v>9978.2499999999854</c:v>
                </c:pt>
                <c:pt idx="4">
                  <c:v>8884.11</c:v>
                </c:pt>
                <c:pt idx="5">
                  <c:v>7334.0300000000207</c:v>
                </c:pt>
                <c:pt idx="6">
                  <c:v>4830.8500000000167</c:v>
                </c:pt>
                <c:pt idx="7">
                  <c:v>4682.9100000000035</c:v>
                </c:pt>
                <c:pt idx="8">
                  <c:v>3379.33</c:v>
                </c:pt>
                <c:pt idx="9">
                  <c:v>2856.8100000000049</c:v>
                </c:pt>
                <c:pt idx="10">
                  <c:v>2596.1899999999878</c:v>
                </c:pt>
                <c:pt idx="11">
                  <c:v>2027.4600000000137</c:v>
                </c:pt>
                <c:pt idx="12">
                  <c:v>1864.7699999999968</c:v>
                </c:pt>
                <c:pt idx="13">
                  <c:v>1140.630000000001</c:v>
                </c:pt>
                <c:pt idx="14">
                  <c:v>1084.380000000001</c:v>
                </c:pt>
                <c:pt idx="15">
                  <c:v>777.52999999999884</c:v>
                </c:pt>
                <c:pt idx="16">
                  <c:v>571.44999999999709</c:v>
                </c:pt>
                <c:pt idx="17">
                  <c:v>394.2400000000016</c:v>
                </c:pt>
                <c:pt idx="18">
                  <c:v>295.30999999999767</c:v>
                </c:pt>
                <c:pt idx="19">
                  <c:v>239.47000000000116</c:v>
                </c:pt>
                <c:pt idx="20">
                  <c:v>124.88999999999942</c:v>
                </c:pt>
                <c:pt idx="21">
                  <c:v>108.93000000000029</c:v>
                </c:pt>
                <c:pt idx="22">
                  <c:v>103.38000000000102</c:v>
                </c:pt>
                <c:pt idx="23">
                  <c:v>74.309999999997672</c:v>
                </c:pt>
                <c:pt idx="24">
                  <c:v>69.169999999998254</c:v>
                </c:pt>
                <c:pt idx="25">
                  <c:v>35.659999999999854</c:v>
                </c:pt>
                <c:pt idx="26">
                  <c:v>19.580000000001746</c:v>
                </c:pt>
                <c:pt idx="27">
                  <c:v>-107.19000000000051</c:v>
                </c:pt>
                <c:pt idx="28">
                  <c:v>-204.83999999999651</c:v>
                </c:pt>
                <c:pt idx="29">
                  <c:v>-280.69000000000051</c:v>
                </c:pt>
                <c:pt idx="30">
                  <c:v>-333.17000000004191</c:v>
                </c:pt>
                <c:pt idx="31">
                  <c:v>-558.97999999999956</c:v>
                </c:pt>
                <c:pt idx="32">
                  <c:v>-583.05000000000291</c:v>
                </c:pt>
                <c:pt idx="33">
                  <c:v>-602.36000000000058</c:v>
                </c:pt>
                <c:pt idx="34">
                  <c:v>-869.99999999999636</c:v>
                </c:pt>
                <c:pt idx="35">
                  <c:v>-1008.2900000000009</c:v>
                </c:pt>
                <c:pt idx="36">
                  <c:v>-1153.1200000000063</c:v>
                </c:pt>
                <c:pt idx="37">
                  <c:v>-1220.260000000013</c:v>
                </c:pt>
                <c:pt idx="38">
                  <c:v>-1293.6100000000006</c:v>
                </c:pt>
                <c:pt idx="39">
                  <c:v>-1330.1900000000023</c:v>
                </c:pt>
                <c:pt idx="40">
                  <c:v>-1544.6800000000003</c:v>
                </c:pt>
                <c:pt idx="41">
                  <c:v>-1859.1899999999805</c:v>
                </c:pt>
                <c:pt idx="42">
                  <c:v>-1900.6900000000023</c:v>
                </c:pt>
                <c:pt idx="43">
                  <c:v>-2132.1899999999987</c:v>
                </c:pt>
                <c:pt idx="44">
                  <c:v>-2460.8999999999978</c:v>
                </c:pt>
                <c:pt idx="45">
                  <c:v>-2637.3299999999945</c:v>
                </c:pt>
                <c:pt idx="46">
                  <c:v>-2945.5499999999993</c:v>
                </c:pt>
                <c:pt idx="47">
                  <c:v>-3018.580000000009</c:v>
                </c:pt>
                <c:pt idx="48">
                  <c:v>-3193.2900000000009</c:v>
                </c:pt>
                <c:pt idx="49">
                  <c:v>-3232.6499999999978</c:v>
                </c:pt>
                <c:pt idx="50">
                  <c:v>-3346.1600000000035</c:v>
                </c:pt>
                <c:pt idx="51">
                  <c:v>-3655.630000000001</c:v>
                </c:pt>
                <c:pt idx="52">
                  <c:v>-4636.3700000000026</c:v>
                </c:pt>
                <c:pt idx="53">
                  <c:v>-5142.4500000000116</c:v>
                </c:pt>
                <c:pt idx="54">
                  <c:v>-5763.0799999999981</c:v>
                </c:pt>
                <c:pt idx="55">
                  <c:v>-6366.5900000000038</c:v>
                </c:pt>
                <c:pt idx="56">
                  <c:v>-7609.3000000000102</c:v>
                </c:pt>
                <c:pt idx="57">
                  <c:v>-7889.7499999999818</c:v>
                </c:pt>
                <c:pt idx="58">
                  <c:v>-8415.93</c:v>
                </c:pt>
                <c:pt idx="59">
                  <c:v>-8493.61</c:v>
                </c:pt>
                <c:pt idx="60">
                  <c:v>-10820.930000000002</c:v>
                </c:pt>
                <c:pt idx="61">
                  <c:v>-12884.87999999999</c:v>
                </c:pt>
                <c:pt idx="62">
                  <c:v>-23307.919999999998</c:v>
                </c:pt>
              </c:numCache>
            </c:numRef>
          </c:val>
        </c:ser>
        <c:ser>
          <c:idx val="1"/>
          <c:order val="1"/>
          <c:tx>
            <c:strRef>
              <c:f>透析!$C$1</c:f>
              <c:strCache>
                <c:ptCount val="1"/>
                <c:pt idx="0">
                  <c:v>求和项:印花税</c:v>
                </c:pt>
              </c:strCache>
            </c:strRef>
          </c:tx>
          <c:invertIfNegative val="0"/>
          <c:cat>
            <c:strRef>
              <c:f>透析!$A$2:$A$65</c:f>
              <c:strCache>
                <c:ptCount val="63"/>
                <c:pt idx="0">
                  <c:v>300556</c:v>
                </c:pt>
                <c:pt idx="1">
                  <c:v>600703</c:v>
                </c:pt>
                <c:pt idx="2">
                  <c:v>2828</c:v>
                </c:pt>
                <c:pt idx="3">
                  <c:v>600595</c:v>
                </c:pt>
                <c:pt idx="4">
                  <c:v>601212</c:v>
                </c:pt>
                <c:pt idx="5">
                  <c:v>600184</c:v>
                </c:pt>
                <c:pt idx="6">
                  <c:v>601611</c:v>
                </c:pt>
                <c:pt idx="7">
                  <c:v>600480</c:v>
                </c:pt>
                <c:pt idx="8">
                  <c:v>600025</c:v>
                </c:pt>
                <c:pt idx="9">
                  <c:v>603309</c:v>
                </c:pt>
                <c:pt idx="10">
                  <c:v>601628</c:v>
                </c:pt>
                <c:pt idx="11">
                  <c:v>600438</c:v>
                </c:pt>
                <c:pt idx="12">
                  <c:v>300108</c:v>
                </c:pt>
                <c:pt idx="13">
                  <c:v>2697</c:v>
                </c:pt>
                <c:pt idx="14">
                  <c:v>300473</c:v>
                </c:pt>
                <c:pt idx="15">
                  <c:v>721</c:v>
                </c:pt>
                <c:pt idx="16">
                  <c:v>2102</c:v>
                </c:pt>
                <c:pt idx="17">
                  <c:v>601158</c:v>
                </c:pt>
                <c:pt idx="18">
                  <c:v>2007</c:v>
                </c:pt>
                <c:pt idx="19">
                  <c:v>600203</c:v>
                </c:pt>
                <c:pt idx="20">
                  <c:v>600455</c:v>
                </c:pt>
                <c:pt idx="21">
                  <c:v>300482</c:v>
                </c:pt>
                <c:pt idx="22">
                  <c:v>603958</c:v>
                </c:pt>
                <c:pt idx="23">
                  <c:v>2252</c:v>
                </c:pt>
                <c:pt idx="24">
                  <c:v>600456</c:v>
                </c:pt>
                <c:pt idx="25">
                  <c:v>510300</c:v>
                </c:pt>
                <c:pt idx="26">
                  <c:v>600513</c:v>
                </c:pt>
                <c:pt idx="27">
                  <c:v>2344</c:v>
                </c:pt>
                <c:pt idx="28">
                  <c:v>2537</c:v>
                </c:pt>
                <c:pt idx="29">
                  <c:v>600319</c:v>
                </c:pt>
                <c:pt idx="30">
                  <c:v>159915</c:v>
                </c:pt>
                <c:pt idx="31">
                  <c:v>600218</c:v>
                </c:pt>
                <c:pt idx="32">
                  <c:v>600839</c:v>
                </c:pt>
                <c:pt idx="33">
                  <c:v>2153</c:v>
                </c:pt>
                <c:pt idx="34">
                  <c:v>300304</c:v>
                </c:pt>
                <c:pt idx="35">
                  <c:v>2224</c:v>
                </c:pt>
                <c:pt idx="36">
                  <c:v>2291</c:v>
                </c:pt>
                <c:pt idx="37">
                  <c:v>600048</c:v>
                </c:pt>
                <c:pt idx="38">
                  <c:v>718</c:v>
                </c:pt>
                <c:pt idx="39">
                  <c:v>600621</c:v>
                </c:pt>
                <c:pt idx="40">
                  <c:v>807</c:v>
                </c:pt>
                <c:pt idx="41">
                  <c:v>2</c:v>
                </c:pt>
                <c:pt idx="42">
                  <c:v>600153</c:v>
                </c:pt>
                <c:pt idx="43">
                  <c:v>540</c:v>
                </c:pt>
                <c:pt idx="44">
                  <c:v>300428</c:v>
                </c:pt>
                <c:pt idx="45">
                  <c:v>806</c:v>
                </c:pt>
                <c:pt idx="46">
                  <c:v>603811</c:v>
                </c:pt>
                <c:pt idx="47">
                  <c:v>510050</c:v>
                </c:pt>
                <c:pt idx="48">
                  <c:v>600177</c:v>
                </c:pt>
                <c:pt idx="49">
                  <c:v>2783</c:v>
                </c:pt>
                <c:pt idx="50">
                  <c:v>2613</c:v>
                </c:pt>
                <c:pt idx="51">
                  <c:v>338</c:v>
                </c:pt>
                <c:pt idx="52">
                  <c:v>902</c:v>
                </c:pt>
                <c:pt idx="53">
                  <c:v>603505</c:v>
                </c:pt>
                <c:pt idx="54">
                  <c:v>2820</c:v>
                </c:pt>
                <c:pt idx="55">
                  <c:v>300325</c:v>
                </c:pt>
                <c:pt idx="56">
                  <c:v>601336</c:v>
                </c:pt>
                <c:pt idx="57">
                  <c:v>603800</c:v>
                </c:pt>
                <c:pt idx="58">
                  <c:v>2803</c:v>
                </c:pt>
                <c:pt idx="59">
                  <c:v>761</c:v>
                </c:pt>
                <c:pt idx="60">
                  <c:v>300299</c:v>
                </c:pt>
                <c:pt idx="61">
                  <c:v>961</c:v>
                </c:pt>
                <c:pt idx="62">
                  <c:v>603015</c:v>
                </c:pt>
              </c:strCache>
            </c:strRef>
          </c:cat>
          <c:val>
            <c:numRef>
              <c:f>透析!$C$2:$C$65</c:f>
              <c:numCache>
                <c:formatCode>#,##0.00_ ;[Red]\-#,##0.00\ </c:formatCode>
                <c:ptCount val="63"/>
                <c:pt idx="0">
                  <c:v>101.68</c:v>
                </c:pt>
                <c:pt idx="1">
                  <c:v>1250.43</c:v>
                </c:pt>
                <c:pt idx="2">
                  <c:v>18.670000000000002</c:v>
                </c:pt>
                <c:pt idx="3">
                  <c:v>613.62000000000012</c:v>
                </c:pt>
                <c:pt idx="4">
                  <c:v>10.68</c:v>
                </c:pt>
                <c:pt idx="5">
                  <c:v>681.8</c:v>
                </c:pt>
                <c:pt idx="6">
                  <c:v>186.04000000000002</c:v>
                </c:pt>
                <c:pt idx="7">
                  <c:v>123.72</c:v>
                </c:pt>
                <c:pt idx="8">
                  <c:v>5.56</c:v>
                </c:pt>
                <c:pt idx="9">
                  <c:v>126.99000000000001</c:v>
                </c:pt>
                <c:pt idx="10">
                  <c:v>148.9</c:v>
                </c:pt>
                <c:pt idx="11">
                  <c:v>112.01</c:v>
                </c:pt>
                <c:pt idx="12">
                  <c:v>169.43</c:v>
                </c:pt>
                <c:pt idx="13">
                  <c:v>61.78</c:v>
                </c:pt>
                <c:pt idx="14">
                  <c:v>32.75</c:v>
                </c:pt>
                <c:pt idx="15">
                  <c:v>50.46</c:v>
                </c:pt>
                <c:pt idx="16">
                  <c:v>96.92</c:v>
                </c:pt>
                <c:pt idx="17">
                  <c:v>31.84</c:v>
                </c:pt>
                <c:pt idx="18">
                  <c:v>26.97</c:v>
                </c:pt>
                <c:pt idx="19">
                  <c:v>38.089999999999996</c:v>
                </c:pt>
                <c:pt idx="20">
                  <c:v>29.96</c:v>
                </c:pt>
                <c:pt idx="21">
                  <c:v>36.5</c:v>
                </c:pt>
                <c:pt idx="22">
                  <c:v>27.55</c:v>
                </c:pt>
                <c:pt idx="23">
                  <c:v>30.51</c:v>
                </c:pt>
                <c:pt idx="24">
                  <c:v>63.1</c:v>
                </c:pt>
                <c:pt idx="25">
                  <c:v>0</c:v>
                </c:pt>
                <c:pt idx="26">
                  <c:v>65.59</c:v>
                </c:pt>
                <c:pt idx="27">
                  <c:v>9.19</c:v>
                </c:pt>
                <c:pt idx="28">
                  <c:v>137.19999999999999</c:v>
                </c:pt>
                <c:pt idx="29">
                  <c:v>9.31</c:v>
                </c:pt>
                <c:pt idx="30">
                  <c:v>0</c:v>
                </c:pt>
                <c:pt idx="31">
                  <c:v>8.6300000000000008</c:v>
                </c:pt>
                <c:pt idx="32">
                  <c:v>23.12</c:v>
                </c:pt>
                <c:pt idx="33">
                  <c:v>120.64000000000001</c:v>
                </c:pt>
                <c:pt idx="34">
                  <c:v>96.32</c:v>
                </c:pt>
                <c:pt idx="35">
                  <c:v>64.86</c:v>
                </c:pt>
                <c:pt idx="36">
                  <c:v>57.07</c:v>
                </c:pt>
                <c:pt idx="37">
                  <c:v>244.5</c:v>
                </c:pt>
                <c:pt idx="38">
                  <c:v>14.61</c:v>
                </c:pt>
                <c:pt idx="39">
                  <c:v>79.41</c:v>
                </c:pt>
                <c:pt idx="40">
                  <c:v>25.98</c:v>
                </c:pt>
                <c:pt idx="41">
                  <c:v>535.27</c:v>
                </c:pt>
                <c:pt idx="42">
                  <c:v>96.300000000000011</c:v>
                </c:pt>
                <c:pt idx="43">
                  <c:v>0</c:v>
                </c:pt>
                <c:pt idx="44">
                  <c:v>26.01</c:v>
                </c:pt>
                <c:pt idx="45">
                  <c:v>187.04000000000002</c:v>
                </c:pt>
                <c:pt idx="46">
                  <c:v>92.99</c:v>
                </c:pt>
                <c:pt idx="47">
                  <c:v>0</c:v>
                </c:pt>
                <c:pt idx="48">
                  <c:v>86.54</c:v>
                </c:pt>
                <c:pt idx="49">
                  <c:v>59.519999999999996</c:v>
                </c:pt>
                <c:pt idx="50">
                  <c:v>96.8</c:v>
                </c:pt>
                <c:pt idx="51">
                  <c:v>25.07</c:v>
                </c:pt>
                <c:pt idx="52">
                  <c:v>63.44</c:v>
                </c:pt>
                <c:pt idx="53">
                  <c:v>179.77</c:v>
                </c:pt>
                <c:pt idx="54">
                  <c:v>27.1</c:v>
                </c:pt>
                <c:pt idx="55">
                  <c:v>75.959999999999994</c:v>
                </c:pt>
                <c:pt idx="56">
                  <c:v>165.63</c:v>
                </c:pt>
                <c:pt idx="57">
                  <c:v>353.59000000000003</c:v>
                </c:pt>
                <c:pt idx="58">
                  <c:v>31.61</c:v>
                </c:pt>
                <c:pt idx="59">
                  <c:v>159.5</c:v>
                </c:pt>
                <c:pt idx="60">
                  <c:v>134.99</c:v>
                </c:pt>
                <c:pt idx="61">
                  <c:v>118.83000000000001</c:v>
                </c:pt>
                <c:pt idx="62">
                  <c:v>136.49</c:v>
                </c:pt>
              </c:numCache>
            </c:numRef>
          </c:val>
        </c:ser>
        <c:ser>
          <c:idx val="2"/>
          <c:order val="2"/>
          <c:tx>
            <c:strRef>
              <c:f>透析!$D$1</c:f>
              <c:strCache>
                <c:ptCount val="1"/>
                <c:pt idx="0">
                  <c:v>求和项:净佣金</c:v>
                </c:pt>
              </c:strCache>
            </c:strRef>
          </c:tx>
          <c:invertIfNegative val="0"/>
          <c:cat>
            <c:strRef>
              <c:f>透析!$A$2:$A$65</c:f>
              <c:strCache>
                <c:ptCount val="63"/>
                <c:pt idx="0">
                  <c:v>300556</c:v>
                </c:pt>
                <c:pt idx="1">
                  <c:v>600703</c:v>
                </c:pt>
                <c:pt idx="2">
                  <c:v>2828</c:v>
                </c:pt>
                <c:pt idx="3">
                  <c:v>600595</c:v>
                </c:pt>
                <c:pt idx="4">
                  <c:v>601212</c:v>
                </c:pt>
                <c:pt idx="5">
                  <c:v>600184</c:v>
                </c:pt>
                <c:pt idx="6">
                  <c:v>601611</c:v>
                </c:pt>
                <c:pt idx="7">
                  <c:v>600480</c:v>
                </c:pt>
                <c:pt idx="8">
                  <c:v>600025</c:v>
                </c:pt>
                <c:pt idx="9">
                  <c:v>603309</c:v>
                </c:pt>
                <c:pt idx="10">
                  <c:v>601628</c:v>
                </c:pt>
                <c:pt idx="11">
                  <c:v>600438</c:v>
                </c:pt>
                <c:pt idx="12">
                  <c:v>300108</c:v>
                </c:pt>
                <c:pt idx="13">
                  <c:v>2697</c:v>
                </c:pt>
                <c:pt idx="14">
                  <c:v>300473</c:v>
                </c:pt>
                <c:pt idx="15">
                  <c:v>721</c:v>
                </c:pt>
                <c:pt idx="16">
                  <c:v>2102</c:v>
                </c:pt>
                <c:pt idx="17">
                  <c:v>601158</c:v>
                </c:pt>
                <c:pt idx="18">
                  <c:v>2007</c:v>
                </c:pt>
                <c:pt idx="19">
                  <c:v>600203</c:v>
                </c:pt>
                <c:pt idx="20">
                  <c:v>600455</c:v>
                </c:pt>
                <c:pt idx="21">
                  <c:v>300482</c:v>
                </c:pt>
                <c:pt idx="22">
                  <c:v>603958</c:v>
                </c:pt>
                <c:pt idx="23">
                  <c:v>2252</c:v>
                </c:pt>
                <c:pt idx="24">
                  <c:v>600456</c:v>
                </c:pt>
                <c:pt idx="25">
                  <c:v>510300</c:v>
                </c:pt>
                <c:pt idx="26">
                  <c:v>600513</c:v>
                </c:pt>
                <c:pt idx="27">
                  <c:v>2344</c:v>
                </c:pt>
                <c:pt idx="28">
                  <c:v>2537</c:v>
                </c:pt>
                <c:pt idx="29">
                  <c:v>600319</c:v>
                </c:pt>
                <c:pt idx="30">
                  <c:v>159915</c:v>
                </c:pt>
                <c:pt idx="31">
                  <c:v>600218</c:v>
                </c:pt>
                <c:pt idx="32">
                  <c:v>600839</c:v>
                </c:pt>
                <c:pt idx="33">
                  <c:v>2153</c:v>
                </c:pt>
                <c:pt idx="34">
                  <c:v>300304</c:v>
                </c:pt>
                <c:pt idx="35">
                  <c:v>2224</c:v>
                </c:pt>
                <c:pt idx="36">
                  <c:v>2291</c:v>
                </c:pt>
                <c:pt idx="37">
                  <c:v>600048</c:v>
                </c:pt>
                <c:pt idx="38">
                  <c:v>718</c:v>
                </c:pt>
                <c:pt idx="39">
                  <c:v>600621</c:v>
                </c:pt>
                <c:pt idx="40">
                  <c:v>807</c:v>
                </c:pt>
                <c:pt idx="41">
                  <c:v>2</c:v>
                </c:pt>
                <c:pt idx="42">
                  <c:v>600153</c:v>
                </c:pt>
                <c:pt idx="43">
                  <c:v>540</c:v>
                </c:pt>
                <c:pt idx="44">
                  <c:v>300428</c:v>
                </c:pt>
                <c:pt idx="45">
                  <c:v>806</c:v>
                </c:pt>
                <c:pt idx="46">
                  <c:v>603811</c:v>
                </c:pt>
                <c:pt idx="47">
                  <c:v>510050</c:v>
                </c:pt>
                <c:pt idx="48">
                  <c:v>600177</c:v>
                </c:pt>
                <c:pt idx="49">
                  <c:v>2783</c:v>
                </c:pt>
                <c:pt idx="50">
                  <c:v>2613</c:v>
                </c:pt>
                <c:pt idx="51">
                  <c:v>338</c:v>
                </c:pt>
                <c:pt idx="52">
                  <c:v>902</c:v>
                </c:pt>
                <c:pt idx="53">
                  <c:v>603505</c:v>
                </c:pt>
                <c:pt idx="54">
                  <c:v>2820</c:v>
                </c:pt>
                <c:pt idx="55">
                  <c:v>300325</c:v>
                </c:pt>
                <c:pt idx="56">
                  <c:v>601336</c:v>
                </c:pt>
                <c:pt idx="57">
                  <c:v>603800</c:v>
                </c:pt>
                <c:pt idx="58">
                  <c:v>2803</c:v>
                </c:pt>
                <c:pt idx="59">
                  <c:v>761</c:v>
                </c:pt>
                <c:pt idx="60">
                  <c:v>300299</c:v>
                </c:pt>
                <c:pt idx="61">
                  <c:v>961</c:v>
                </c:pt>
                <c:pt idx="62">
                  <c:v>603015</c:v>
                </c:pt>
              </c:strCache>
            </c:strRef>
          </c:cat>
          <c:val>
            <c:numRef>
              <c:f>透析!$D$2:$D$65</c:f>
              <c:numCache>
                <c:formatCode>#,##0.00_ ;[Red]\-#,##0.00\ </c:formatCode>
                <c:ptCount val="63"/>
                <c:pt idx="0">
                  <c:v>17.39</c:v>
                </c:pt>
                <c:pt idx="1">
                  <c:v>333.32</c:v>
                </c:pt>
                <c:pt idx="2">
                  <c:v>3.35</c:v>
                </c:pt>
                <c:pt idx="3">
                  <c:v>161.18</c:v>
                </c:pt>
                <c:pt idx="4">
                  <c:v>4.2699999999999996</c:v>
                </c:pt>
                <c:pt idx="5">
                  <c:v>177.96</c:v>
                </c:pt>
                <c:pt idx="6">
                  <c:v>48.540000000000006</c:v>
                </c:pt>
                <c:pt idx="7">
                  <c:v>31.84</c:v>
                </c:pt>
                <c:pt idx="8">
                  <c:v>4.62</c:v>
                </c:pt>
                <c:pt idx="9">
                  <c:v>32.950000000000003</c:v>
                </c:pt>
                <c:pt idx="10">
                  <c:v>38.71</c:v>
                </c:pt>
                <c:pt idx="11">
                  <c:v>32.589999999999996</c:v>
                </c:pt>
                <c:pt idx="12">
                  <c:v>41.88</c:v>
                </c:pt>
                <c:pt idx="13">
                  <c:v>13.73</c:v>
                </c:pt>
                <c:pt idx="14">
                  <c:v>7.16</c:v>
                </c:pt>
                <c:pt idx="15">
                  <c:v>11.129999999999999</c:v>
                </c:pt>
                <c:pt idx="16">
                  <c:v>21.48</c:v>
                </c:pt>
                <c:pt idx="17">
                  <c:v>8.3000000000000007</c:v>
                </c:pt>
                <c:pt idx="18">
                  <c:v>5.9700000000000006</c:v>
                </c:pt>
                <c:pt idx="19">
                  <c:v>15.71</c:v>
                </c:pt>
                <c:pt idx="20">
                  <c:v>7.84</c:v>
                </c:pt>
                <c:pt idx="21">
                  <c:v>8.1</c:v>
                </c:pt>
                <c:pt idx="22">
                  <c:v>7.23</c:v>
                </c:pt>
                <c:pt idx="23">
                  <c:v>6.77</c:v>
                </c:pt>
                <c:pt idx="24">
                  <c:v>16.549999999999997</c:v>
                </c:pt>
                <c:pt idx="25">
                  <c:v>1.28</c:v>
                </c:pt>
                <c:pt idx="26">
                  <c:v>17.21</c:v>
                </c:pt>
                <c:pt idx="27">
                  <c:v>8.3800000000000008</c:v>
                </c:pt>
                <c:pt idx="28">
                  <c:v>33.790000000000006</c:v>
                </c:pt>
                <c:pt idx="29">
                  <c:v>8.7100000000000009</c:v>
                </c:pt>
                <c:pt idx="30">
                  <c:v>77.419999999999987</c:v>
                </c:pt>
                <c:pt idx="31">
                  <c:v>8.7800000000000011</c:v>
                </c:pt>
                <c:pt idx="32">
                  <c:v>6.79</c:v>
                </c:pt>
                <c:pt idx="33">
                  <c:v>27.259999999999994</c:v>
                </c:pt>
                <c:pt idx="34">
                  <c:v>21.520000000000003</c:v>
                </c:pt>
                <c:pt idx="35">
                  <c:v>17.82</c:v>
                </c:pt>
                <c:pt idx="36">
                  <c:v>12.83</c:v>
                </c:pt>
                <c:pt idx="37">
                  <c:v>64.3</c:v>
                </c:pt>
                <c:pt idx="38">
                  <c:v>7.3</c:v>
                </c:pt>
                <c:pt idx="39">
                  <c:v>27.909999999999997</c:v>
                </c:pt>
                <c:pt idx="40">
                  <c:v>5.96</c:v>
                </c:pt>
                <c:pt idx="41">
                  <c:v>139.39999999999998</c:v>
                </c:pt>
                <c:pt idx="42">
                  <c:v>26.160000000000004</c:v>
                </c:pt>
                <c:pt idx="43">
                  <c:v>6.8100000000000005</c:v>
                </c:pt>
                <c:pt idx="44">
                  <c:v>6.07</c:v>
                </c:pt>
                <c:pt idx="45">
                  <c:v>41.88</c:v>
                </c:pt>
                <c:pt idx="46">
                  <c:v>24.770000000000003</c:v>
                </c:pt>
                <c:pt idx="47">
                  <c:v>45.13</c:v>
                </c:pt>
                <c:pt idx="48">
                  <c:v>23.1</c:v>
                </c:pt>
                <c:pt idx="49">
                  <c:v>21.16</c:v>
                </c:pt>
                <c:pt idx="50">
                  <c:v>21.89</c:v>
                </c:pt>
                <c:pt idx="51">
                  <c:v>8.65</c:v>
                </c:pt>
                <c:pt idx="52">
                  <c:v>18.3</c:v>
                </c:pt>
                <c:pt idx="53">
                  <c:v>48.169999999999995</c:v>
                </c:pt>
                <c:pt idx="54">
                  <c:v>6.66</c:v>
                </c:pt>
                <c:pt idx="55">
                  <c:v>17.590000000000003</c:v>
                </c:pt>
                <c:pt idx="56">
                  <c:v>45.18</c:v>
                </c:pt>
                <c:pt idx="57">
                  <c:v>93.809999999999988</c:v>
                </c:pt>
                <c:pt idx="58">
                  <c:v>7.95</c:v>
                </c:pt>
                <c:pt idx="59">
                  <c:v>41.109999999999992</c:v>
                </c:pt>
                <c:pt idx="60">
                  <c:v>31.32</c:v>
                </c:pt>
                <c:pt idx="61">
                  <c:v>28.830000000000002</c:v>
                </c:pt>
                <c:pt idx="62">
                  <c:v>42.11</c:v>
                </c:pt>
              </c:numCache>
            </c:numRef>
          </c:val>
        </c:ser>
        <c:ser>
          <c:idx val="3"/>
          <c:order val="3"/>
          <c:tx>
            <c:strRef>
              <c:f>透析!$E$1</c:f>
              <c:strCache>
                <c:ptCount val="1"/>
                <c:pt idx="0">
                  <c:v>求和项:规费</c:v>
                </c:pt>
              </c:strCache>
            </c:strRef>
          </c:tx>
          <c:invertIfNegative val="0"/>
          <c:cat>
            <c:strRef>
              <c:f>透析!$A$2:$A$65</c:f>
              <c:strCache>
                <c:ptCount val="63"/>
                <c:pt idx="0">
                  <c:v>300556</c:v>
                </c:pt>
                <c:pt idx="1">
                  <c:v>600703</c:v>
                </c:pt>
                <c:pt idx="2">
                  <c:v>2828</c:v>
                </c:pt>
                <c:pt idx="3">
                  <c:v>600595</c:v>
                </c:pt>
                <c:pt idx="4">
                  <c:v>601212</c:v>
                </c:pt>
                <c:pt idx="5">
                  <c:v>600184</c:v>
                </c:pt>
                <c:pt idx="6">
                  <c:v>601611</c:v>
                </c:pt>
                <c:pt idx="7">
                  <c:v>600480</c:v>
                </c:pt>
                <c:pt idx="8">
                  <c:v>600025</c:v>
                </c:pt>
                <c:pt idx="9">
                  <c:v>603309</c:v>
                </c:pt>
                <c:pt idx="10">
                  <c:v>601628</c:v>
                </c:pt>
                <c:pt idx="11">
                  <c:v>600438</c:v>
                </c:pt>
                <c:pt idx="12">
                  <c:v>300108</c:v>
                </c:pt>
                <c:pt idx="13">
                  <c:v>2697</c:v>
                </c:pt>
                <c:pt idx="14">
                  <c:v>300473</c:v>
                </c:pt>
                <c:pt idx="15">
                  <c:v>721</c:v>
                </c:pt>
                <c:pt idx="16">
                  <c:v>2102</c:v>
                </c:pt>
                <c:pt idx="17">
                  <c:v>601158</c:v>
                </c:pt>
                <c:pt idx="18">
                  <c:v>2007</c:v>
                </c:pt>
                <c:pt idx="19">
                  <c:v>600203</c:v>
                </c:pt>
                <c:pt idx="20">
                  <c:v>600455</c:v>
                </c:pt>
                <c:pt idx="21">
                  <c:v>300482</c:v>
                </c:pt>
                <c:pt idx="22">
                  <c:v>603958</c:v>
                </c:pt>
                <c:pt idx="23">
                  <c:v>2252</c:v>
                </c:pt>
                <c:pt idx="24">
                  <c:v>600456</c:v>
                </c:pt>
                <c:pt idx="25">
                  <c:v>510300</c:v>
                </c:pt>
                <c:pt idx="26">
                  <c:v>600513</c:v>
                </c:pt>
                <c:pt idx="27">
                  <c:v>2344</c:v>
                </c:pt>
                <c:pt idx="28">
                  <c:v>2537</c:v>
                </c:pt>
                <c:pt idx="29">
                  <c:v>600319</c:v>
                </c:pt>
                <c:pt idx="30">
                  <c:v>159915</c:v>
                </c:pt>
                <c:pt idx="31">
                  <c:v>600218</c:v>
                </c:pt>
                <c:pt idx="32">
                  <c:v>600839</c:v>
                </c:pt>
                <c:pt idx="33">
                  <c:v>2153</c:v>
                </c:pt>
                <c:pt idx="34">
                  <c:v>300304</c:v>
                </c:pt>
                <c:pt idx="35">
                  <c:v>2224</c:v>
                </c:pt>
                <c:pt idx="36">
                  <c:v>2291</c:v>
                </c:pt>
                <c:pt idx="37">
                  <c:v>600048</c:v>
                </c:pt>
                <c:pt idx="38">
                  <c:v>718</c:v>
                </c:pt>
                <c:pt idx="39">
                  <c:v>600621</c:v>
                </c:pt>
                <c:pt idx="40">
                  <c:v>807</c:v>
                </c:pt>
                <c:pt idx="41">
                  <c:v>2</c:v>
                </c:pt>
                <c:pt idx="42">
                  <c:v>600153</c:v>
                </c:pt>
                <c:pt idx="43">
                  <c:v>540</c:v>
                </c:pt>
                <c:pt idx="44">
                  <c:v>300428</c:v>
                </c:pt>
                <c:pt idx="45">
                  <c:v>806</c:v>
                </c:pt>
                <c:pt idx="46">
                  <c:v>603811</c:v>
                </c:pt>
                <c:pt idx="47">
                  <c:v>510050</c:v>
                </c:pt>
                <c:pt idx="48">
                  <c:v>600177</c:v>
                </c:pt>
                <c:pt idx="49">
                  <c:v>2783</c:v>
                </c:pt>
                <c:pt idx="50">
                  <c:v>2613</c:v>
                </c:pt>
                <c:pt idx="51">
                  <c:v>338</c:v>
                </c:pt>
                <c:pt idx="52">
                  <c:v>902</c:v>
                </c:pt>
                <c:pt idx="53">
                  <c:v>603505</c:v>
                </c:pt>
                <c:pt idx="54">
                  <c:v>2820</c:v>
                </c:pt>
                <c:pt idx="55">
                  <c:v>300325</c:v>
                </c:pt>
                <c:pt idx="56">
                  <c:v>601336</c:v>
                </c:pt>
                <c:pt idx="57">
                  <c:v>603800</c:v>
                </c:pt>
                <c:pt idx="58">
                  <c:v>2803</c:v>
                </c:pt>
                <c:pt idx="59">
                  <c:v>761</c:v>
                </c:pt>
                <c:pt idx="60">
                  <c:v>300299</c:v>
                </c:pt>
                <c:pt idx="61">
                  <c:v>961</c:v>
                </c:pt>
                <c:pt idx="62">
                  <c:v>603015</c:v>
                </c:pt>
              </c:strCache>
            </c:strRef>
          </c:cat>
          <c:val>
            <c:numRef>
              <c:f>透析!$E$2:$E$65</c:f>
              <c:numCache>
                <c:formatCode>#,##0.00_ ;[Red]\-#,##0.00\ </c:formatCode>
                <c:ptCount val="63"/>
                <c:pt idx="0">
                  <c:v>13.889999999999999</c:v>
                </c:pt>
                <c:pt idx="1">
                  <c:v>170.29999999999998</c:v>
                </c:pt>
                <c:pt idx="2">
                  <c:v>1.65</c:v>
                </c:pt>
                <c:pt idx="3">
                  <c:v>83.590000000000018</c:v>
                </c:pt>
                <c:pt idx="4">
                  <c:v>0.73</c:v>
                </c:pt>
                <c:pt idx="5">
                  <c:v>93.100000000000023</c:v>
                </c:pt>
                <c:pt idx="6">
                  <c:v>25.219999999999995</c:v>
                </c:pt>
                <c:pt idx="7">
                  <c:v>16.670000000000002</c:v>
                </c:pt>
                <c:pt idx="8">
                  <c:v>0.38</c:v>
                </c:pt>
                <c:pt idx="9">
                  <c:v>17.240000000000002</c:v>
                </c:pt>
                <c:pt idx="10">
                  <c:v>20.29</c:v>
                </c:pt>
                <c:pt idx="11">
                  <c:v>16.989999999999998</c:v>
                </c:pt>
                <c:pt idx="12">
                  <c:v>29.919999999999998</c:v>
                </c:pt>
                <c:pt idx="13">
                  <c:v>10.86</c:v>
                </c:pt>
                <c:pt idx="14">
                  <c:v>5.71</c:v>
                </c:pt>
                <c:pt idx="15">
                  <c:v>8.8800000000000008</c:v>
                </c:pt>
                <c:pt idx="16">
                  <c:v>17.149999999999999</c:v>
                </c:pt>
                <c:pt idx="17">
                  <c:v>4.3499999999999996</c:v>
                </c:pt>
                <c:pt idx="18">
                  <c:v>4.75</c:v>
                </c:pt>
                <c:pt idx="19">
                  <c:v>5.21</c:v>
                </c:pt>
                <c:pt idx="20">
                  <c:v>4.1099999999999994</c:v>
                </c:pt>
                <c:pt idx="21">
                  <c:v>6.4700000000000006</c:v>
                </c:pt>
                <c:pt idx="22">
                  <c:v>3.76</c:v>
                </c:pt>
                <c:pt idx="23">
                  <c:v>5.41</c:v>
                </c:pt>
                <c:pt idx="24">
                  <c:v>8.66</c:v>
                </c:pt>
                <c:pt idx="25">
                  <c:v>1.06</c:v>
                </c:pt>
                <c:pt idx="26">
                  <c:v>9</c:v>
                </c:pt>
                <c:pt idx="27">
                  <c:v>1.62</c:v>
                </c:pt>
                <c:pt idx="28">
                  <c:v>26.849999999999994</c:v>
                </c:pt>
                <c:pt idx="29">
                  <c:v>1.29</c:v>
                </c:pt>
                <c:pt idx="30">
                  <c:v>73.450000000000017</c:v>
                </c:pt>
                <c:pt idx="31">
                  <c:v>1.22</c:v>
                </c:pt>
                <c:pt idx="32">
                  <c:v>3.21</c:v>
                </c:pt>
                <c:pt idx="33">
                  <c:v>21.459999999999997</c:v>
                </c:pt>
                <c:pt idx="34">
                  <c:v>17.16</c:v>
                </c:pt>
                <c:pt idx="35">
                  <c:v>11.61</c:v>
                </c:pt>
                <c:pt idx="36">
                  <c:v>10.219999999999999</c:v>
                </c:pt>
                <c:pt idx="37">
                  <c:v>33.660000000000004</c:v>
                </c:pt>
                <c:pt idx="38">
                  <c:v>2.7</c:v>
                </c:pt>
                <c:pt idx="39">
                  <c:v>14.610000000000001</c:v>
                </c:pt>
                <c:pt idx="40">
                  <c:v>4.74</c:v>
                </c:pt>
                <c:pt idx="41">
                  <c:v>95.21999999999997</c:v>
                </c:pt>
                <c:pt idx="42">
                  <c:v>13.35</c:v>
                </c:pt>
                <c:pt idx="43">
                  <c:v>5.38</c:v>
                </c:pt>
                <c:pt idx="44">
                  <c:v>4.82</c:v>
                </c:pt>
                <c:pt idx="45">
                  <c:v>33.409999999999997</c:v>
                </c:pt>
                <c:pt idx="46">
                  <c:v>12.99</c:v>
                </c:pt>
                <c:pt idx="47">
                  <c:v>36.949999999999996</c:v>
                </c:pt>
                <c:pt idx="48">
                  <c:v>12.129999999999999</c:v>
                </c:pt>
                <c:pt idx="49">
                  <c:v>10.97</c:v>
                </c:pt>
                <c:pt idx="50">
                  <c:v>17.47</c:v>
                </c:pt>
                <c:pt idx="51">
                  <c:v>6.91</c:v>
                </c:pt>
                <c:pt idx="52">
                  <c:v>11.629999999999999</c:v>
                </c:pt>
                <c:pt idx="53">
                  <c:v>25.18</c:v>
                </c:pt>
                <c:pt idx="54">
                  <c:v>5.32</c:v>
                </c:pt>
                <c:pt idx="55">
                  <c:v>14.040000000000001</c:v>
                </c:pt>
                <c:pt idx="56">
                  <c:v>23.62</c:v>
                </c:pt>
                <c:pt idx="57">
                  <c:v>49.07</c:v>
                </c:pt>
                <c:pt idx="58">
                  <c:v>6.3699999999999992</c:v>
                </c:pt>
                <c:pt idx="59">
                  <c:v>29</c:v>
                </c:pt>
                <c:pt idx="60">
                  <c:v>24.919999999999998</c:v>
                </c:pt>
                <c:pt idx="61">
                  <c:v>22.22</c:v>
                </c:pt>
                <c:pt idx="62">
                  <c:v>20.380000000000003</c:v>
                </c:pt>
              </c:numCache>
            </c:numRef>
          </c:val>
        </c:ser>
        <c:ser>
          <c:idx val="4"/>
          <c:order val="4"/>
          <c:tx>
            <c:strRef>
              <c:f>透析!$F$1</c:f>
              <c:strCache>
                <c:ptCount val="1"/>
                <c:pt idx="0">
                  <c:v>求和项:过户费</c:v>
                </c:pt>
              </c:strCache>
            </c:strRef>
          </c:tx>
          <c:invertIfNegative val="0"/>
          <c:cat>
            <c:strRef>
              <c:f>透析!$A$2:$A$65</c:f>
              <c:strCache>
                <c:ptCount val="63"/>
                <c:pt idx="0">
                  <c:v>300556</c:v>
                </c:pt>
                <c:pt idx="1">
                  <c:v>600703</c:v>
                </c:pt>
                <c:pt idx="2">
                  <c:v>2828</c:v>
                </c:pt>
                <c:pt idx="3">
                  <c:v>600595</c:v>
                </c:pt>
                <c:pt idx="4">
                  <c:v>601212</c:v>
                </c:pt>
                <c:pt idx="5">
                  <c:v>600184</c:v>
                </c:pt>
                <c:pt idx="6">
                  <c:v>601611</c:v>
                </c:pt>
                <c:pt idx="7">
                  <c:v>600480</c:v>
                </c:pt>
                <c:pt idx="8">
                  <c:v>600025</c:v>
                </c:pt>
                <c:pt idx="9">
                  <c:v>603309</c:v>
                </c:pt>
                <c:pt idx="10">
                  <c:v>601628</c:v>
                </c:pt>
                <c:pt idx="11">
                  <c:v>600438</c:v>
                </c:pt>
                <c:pt idx="12">
                  <c:v>300108</c:v>
                </c:pt>
                <c:pt idx="13">
                  <c:v>2697</c:v>
                </c:pt>
                <c:pt idx="14">
                  <c:v>300473</c:v>
                </c:pt>
                <c:pt idx="15">
                  <c:v>721</c:v>
                </c:pt>
                <c:pt idx="16">
                  <c:v>2102</c:v>
                </c:pt>
                <c:pt idx="17">
                  <c:v>601158</c:v>
                </c:pt>
                <c:pt idx="18">
                  <c:v>2007</c:v>
                </c:pt>
                <c:pt idx="19">
                  <c:v>600203</c:v>
                </c:pt>
                <c:pt idx="20">
                  <c:v>600455</c:v>
                </c:pt>
                <c:pt idx="21">
                  <c:v>300482</c:v>
                </c:pt>
                <c:pt idx="22">
                  <c:v>603958</c:v>
                </c:pt>
                <c:pt idx="23">
                  <c:v>2252</c:v>
                </c:pt>
                <c:pt idx="24">
                  <c:v>600456</c:v>
                </c:pt>
                <c:pt idx="25">
                  <c:v>510300</c:v>
                </c:pt>
                <c:pt idx="26">
                  <c:v>600513</c:v>
                </c:pt>
                <c:pt idx="27">
                  <c:v>2344</c:v>
                </c:pt>
                <c:pt idx="28">
                  <c:v>2537</c:v>
                </c:pt>
                <c:pt idx="29">
                  <c:v>600319</c:v>
                </c:pt>
                <c:pt idx="30">
                  <c:v>159915</c:v>
                </c:pt>
                <c:pt idx="31">
                  <c:v>600218</c:v>
                </c:pt>
                <c:pt idx="32">
                  <c:v>600839</c:v>
                </c:pt>
                <c:pt idx="33">
                  <c:v>2153</c:v>
                </c:pt>
                <c:pt idx="34">
                  <c:v>300304</c:v>
                </c:pt>
                <c:pt idx="35">
                  <c:v>2224</c:v>
                </c:pt>
                <c:pt idx="36">
                  <c:v>2291</c:v>
                </c:pt>
                <c:pt idx="37">
                  <c:v>600048</c:v>
                </c:pt>
                <c:pt idx="38">
                  <c:v>718</c:v>
                </c:pt>
                <c:pt idx="39">
                  <c:v>600621</c:v>
                </c:pt>
                <c:pt idx="40">
                  <c:v>807</c:v>
                </c:pt>
                <c:pt idx="41">
                  <c:v>2</c:v>
                </c:pt>
                <c:pt idx="42">
                  <c:v>600153</c:v>
                </c:pt>
                <c:pt idx="43">
                  <c:v>540</c:v>
                </c:pt>
                <c:pt idx="44">
                  <c:v>300428</c:v>
                </c:pt>
                <c:pt idx="45">
                  <c:v>806</c:v>
                </c:pt>
                <c:pt idx="46">
                  <c:v>603811</c:v>
                </c:pt>
                <c:pt idx="47">
                  <c:v>510050</c:v>
                </c:pt>
                <c:pt idx="48">
                  <c:v>600177</c:v>
                </c:pt>
                <c:pt idx="49">
                  <c:v>2783</c:v>
                </c:pt>
                <c:pt idx="50">
                  <c:v>2613</c:v>
                </c:pt>
                <c:pt idx="51">
                  <c:v>338</c:v>
                </c:pt>
                <c:pt idx="52">
                  <c:v>902</c:v>
                </c:pt>
                <c:pt idx="53">
                  <c:v>603505</c:v>
                </c:pt>
                <c:pt idx="54">
                  <c:v>2820</c:v>
                </c:pt>
                <c:pt idx="55">
                  <c:v>300325</c:v>
                </c:pt>
                <c:pt idx="56">
                  <c:v>601336</c:v>
                </c:pt>
                <c:pt idx="57">
                  <c:v>603800</c:v>
                </c:pt>
                <c:pt idx="58">
                  <c:v>2803</c:v>
                </c:pt>
                <c:pt idx="59">
                  <c:v>761</c:v>
                </c:pt>
                <c:pt idx="60">
                  <c:v>300299</c:v>
                </c:pt>
                <c:pt idx="61">
                  <c:v>961</c:v>
                </c:pt>
                <c:pt idx="62">
                  <c:v>603015</c:v>
                </c:pt>
              </c:strCache>
            </c:strRef>
          </c:cat>
          <c:val>
            <c:numRef>
              <c:f>透析!$F$2:$F$65</c:f>
              <c:numCache>
                <c:formatCode>#,##0.00_ ;[Red]\-#,##0.00\ </c:formatCode>
                <c:ptCount val="63"/>
                <c:pt idx="0">
                  <c:v>0</c:v>
                </c:pt>
                <c:pt idx="1">
                  <c:v>49.550000000000011</c:v>
                </c:pt>
                <c:pt idx="2">
                  <c:v>0</c:v>
                </c:pt>
                <c:pt idx="3">
                  <c:v>24.36</c:v>
                </c:pt>
                <c:pt idx="4">
                  <c:v>0.21</c:v>
                </c:pt>
                <c:pt idx="5">
                  <c:v>27.110000000000007</c:v>
                </c:pt>
                <c:pt idx="6">
                  <c:v>7.35</c:v>
                </c:pt>
                <c:pt idx="7">
                  <c:v>4.8599999999999994</c:v>
                </c:pt>
                <c:pt idx="8">
                  <c:v>0.11</c:v>
                </c:pt>
                <c:pt idx="9">
                  <c:v>5.01</c:v>
                </c:pt>
                <c:pt idx="10">
                  <c:v>5.91</c:v>
                </c:pt>
                <c:pt idx="11">
                  <c:v>4.95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1.27</c:v>
                </c:pt>
                <c:pt idx="18">
                  <c:v>0</c:v>
                </c:pt>
                <c:pt idx="19">
                  <c:v>1.52</c:v>
                </c:pt>
                <c:pt idx="20">
                  <c:v>1.2</c:v>
                </c:pt>
                <c:pt idx="21">
                  <c:v>0</c:v>
                </c:pt>
                <c:pt idx="22">
                  <c:v>1.08</c:v>
                </c:pt>
                <c:pt idx="23">
                  <c:v>0</c:v>
                </c:pt>
                <c:pt idx="24">
                  <c:v>2.52</c:v>
                </c:pt>
                <c:pt idx="25">
                  <c:v>0</c:v>
                </c:pt>
                <c:pt idx="26">
                  <c:v>2.62</c:v>
                </c:pt>
                <c:pt idx="27">
                  <c:v>0</c:v>
                </c:pt>
                <c:pt idx="28">
                  <c:v>0</c:v>
                </c:pt>
                <c:pt idx="29">
                  <c:v>0.38</c:v>
                </c:pt>
                <c:pt idx="30">
                  <c:v>0</c:v>
                </c:pt>
                <c:pt idx="31">
                  <c:v>0.35</c:v>
                </c:pt>
                <c:pt idx="32">
                  <c:v>0.92999999999999994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9.8000000000000007</c:v>
                </c:pt>
                <c:pt idx="38">
                  <c:v>0</c:v>
                </c:pt>
                <c:pt idx="39">
                  <c:v>4.26</c:v>
                </c:pt>
                <c:pt idx="40">
                  <c:v>0</c:v>
                </c:pt>
                <c:pt idx="41">
                  <c:v>0</c:v>
                </c:pt>
                <c:pt idx="42">
                  <c:v>3.88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3.8000000000000003</c:v>
                </c:pt>
                <c:pt idx="47">
                  <c:v>0</c:v>
                </c:pt>
                <c:pt idx="48">
                  <c:v>3.52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7.33</c:v>
                </c:pt>
                <c:pt idx="54">
                  <c:v>0</c:v>
                </c:pt>
                <c:pt idx="55">
                  <c:v>0</c:v>
                </c:pt>
                <c:pt idx="56">
                  <c:v>6.87</c:v>
                </c:pt>
                <c:pt idx="57">
                  <c:v>14.28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00704"/>
        <c:axId val="64920320"/>
      </c:barChart>
      <c:catAx>
        <c:axId val="10260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20320"/>
        <c:crosses val="autoZero"/>
        <c:auto val="1"/>
        <c:lblAlgn val="ctr"/>
        <c:lblOffset val="100"/>
        <c:noMultiLvlLbl val="0"/>
      </c:catAx>
      <c:valAx>
        <c:axId val="64920320"/>
        <c:scaling>
          <c:orientation val="minMax"/>
        </c:scaling>
        <c:delete val="0"/>
        <c:axPos val="l"/>
        <c:majorGridlines/>
        <c:numFmt formatCode="#,##0.00_ ;[Red]\-#,##0.00\ " sourceLinked="1"/>
        <c:majorTickMark val="out"/>
        <c:minorTickMark val="none"/>
        <c:tickLblPos val="nextTo"/>
        <c:crossAx val="10260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11</xdr:row>
      <xdr:rowOff>9525</xdr:rowOff>
    </xdr:from>
    <xdr:to>
      <xdr:col>24</xdr:col>
      <xdr:colOff>581025</xdr:colOff>
      <xdr:row>42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ming" refreshedDate="43170.841068634261" createdVersion="4" refreshedVersion="4" minRefreshableVersion="3" recordCount="826">
  <cacheSource type="worksheet">
    <worksheetSource ref="A1:R1048576" sheet="数据"/>
  </cacheSource>
  <cacheFields count="18">
    <cacheField name="成交日期" numFmtId="0">
      <sharedItems containsString="0" containsBlank="1" containsNumber="1" containsInteger="1" minValue="20160311" maxValue="20180309"/>
    </cacheField>
    <cacheField name="业务名称" numFmtId="0">
      <sharedItems containsBlank="1"/>
    </cacheField>
    <cacheField name="证券代码" numFmtId="0">
      <sharedItems containsString="0" containsBlank="1" containsNumber="1" containsInteger="1" minValue="2" maxValue="952100" count="70">
        <m/>
        <n v="799999"/>
        <n v="510300"/>
        <n v="510050"/>
        <n v="952100"/>
        <n v="159915"/>
        <n v="2"/>
        <n v="300108"/>
        <n v="806"/>
        <n v="300556"/>
        <n v="600595"/>
        <n v="603800"/>
        <n v="600456"/>
        <n v="600513"/>
        <n v="600048"/>
        <n v="600184"/>
        <n v="300325"/>
        <n v="600703"/>
        <n v="600153"/>
        <n v="2828"/>
        <n v="600438"/>
        <n v="2153"/>
        <n v="961"/>
        <n v="300482"/>
        <n v="2820"/>
        <n v="2803"/>
        <n v="2252"/>
        <n v="721"/>
        <n v="601611"/>
        <n v="761"/>
        <n v="204001"/>
        <n v="601158"/>
        <n v="601212"/>
        <n v="2697"/>
        <n v="300473"/>
        <n v="603015"/>
        <n v="131810"/>
        <n v="600480"/>
        <n v="300299"/>
        <n v="600177"/>
        <n v="902"/>
        <n v="540"/>
        <n v="2224"/>
        <n v="2291"/>
        <n v="2537"/>
        <n v="300304"/>
        <n v="603958"/>
        <n v="600319"/>
        <n v="600203"/>
        <n v="2783"/>
        <n v="600218"/>
        <n v="2344"/>
        <n v="718"/>
        <n v="2613"/>
        <n v="300428"/>
        <n v="600839"/>
        <n v="601628"/>
        <n v="603309"/>
        <n v="603811"/>
        <n v="600455"/>
        <n v="2007"/>
        <n v="2102"/>
        <n v="807"/>
        <n v="730025"/>
        <n v="600025"/>
        <n v="601336"/>
        <n v="603505"/>
        <n v="338"/>
        <n v="600621"/>
        <n v="780212" u="1"/>
      </sharedItems>
    </cacheField>
    <cacheField name="证券名称" numFmtId="0">
      <sharedItems containsBlank="1"/>
    </cacheField>
    <cacheField name="成交价格" numFmtId="178">
      <sharedItems containsString="0" containsBlank="1" containsNumber="1" minValue="0" maxValue="100"/>
    </cacheField>
    <cacheField name="成交数量" numFmtId="0">
      <sharedItems containsString="0" containsBlank="1" containsNumber="1" containsInteger="1" minValue="0" maxValue="144006"/>
    </cacheField>
    <cacheField name="剩余数量" numFmtId="0">
      <sharedItems containsString="0" containsBlank="1" containsNumber="1" containsInteger="1" minValue="0" maxValue="234884"/>
    </cacheField>
    <cacheField name="成交金额" numFmtId="180">
      <sharedItems containsString="0" containsBlank="1" containsNumber="1" minValue="0" maxValue="179765"/>
    </cacheField>
    <cacheField name="清算金额" numFmtId="180">
      <sharedItems containsString="0" containsBlank="1" containsNumber="1" minValue="-179559.49" maxValue="179545.69"/>
    </cacheField>
    <cacheField name="剩余金额" numFmtId="180">
      <sharedItems containsString="0" containsBlank="1" containsNumber="1" minValue="-138541.35999999999" maxValue="177656.44"/>
    </cacheField>
    <cacheField name="净佣金" numFmtId="180">
      <sharedItems containsString="0" containsBlank="1" containsNumber="1" minValue="0" maxValue="23.62"/>
    </cacheField>
    <cacheField name="规费" numFmtId="180">
      <sharedItems containsString="0" containsBlank="1" containsNumber="1" minValue="0" maxValue="12.33"/>
    </cacheField>
    <cacheField name="印花税" numFmtId="180">
      <sharedItems containsString="0" containsBlank="1" containsNumber="1" minValue="0" maxValue="179.77"/>
    </cacheField>
    <cacheField name="过户费" numFmtId="180">
      <sharedItems containsString="0" containsBlank="1" containsNumber="1" minValue="0" maxValue="3.59"/>
    </cacheField>
    <cacheField name="结算费" numFmtId="180">
      <sharedItems containsString="0" containsBlank="1" containsNumber="1" containsInteger="1" minValue="0" maxValue="0"/>
    </cacheField>
    <cacheField name="附加费" numFmtId="180">
      <sharedItems containsString="0" containsBlank="1" containsNumber="1" containsInteger="1" minValue="0" maxValue="0"/>
    </cacheField>
    <cacheField name="成交编号" numFmtId="0">
      <sharedItems containsBlank="1" containsMixedTypes="1" containsNumber="1" containsInteger="1" minValue="1124000006" maxValue="1124017340"/>
    </cacheField>
    <cacheField name="股东代码" numFmtId="0">
      <sharedItems containsBlank="1" containsMixedTypes="1" containsNumber="1" containsInteger="1" minValue="197574848" maxValue="9801039883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6">
  <r>
    <n v="20160311"/>
    <s v="银行转证券"/>
    <x v="0"/>
    <m/>
    <n v="0"/>
    <n v="0"/>
    <n v="0"/>
    <n v="0"/>
    <n v="1"/>
    <n v="1"/>
    <n v="0"/>
    <n v="0"/>
    <n v="0"/>
    <n v="0"/>
    <n v="0"/>
    <n v="0"/>
    <m/>
    <m/>
  </r>
  <r>
    <n v="20160311"/>
    <s v="银行转证券"/>
    <x v="0"/>
    <m/>
    <n v="0"/>
    <n v="0"/>
    <n v="0"/>
    <n v="0"/>
    <n v="9999"/>
    <n v="10000"/>
    <n v="0"/>
    <n v="0"/>
    <n v="0"/>
    <n v="0"/>
    <n v="0"/>
    <n v="0"/>
    <m/>
    <m/>
  </r>
  <r>
    <n v="20160311"/>
    <s v="证券转银行"/>
    <x v="0"/>
    <m/>
    <n v="0"/>
    <n v="0"/>
    <n v="0"/>
    <n v="0"/>
    <n v="-10000"/>
    <n v="0"/>
    <n v="0"/>
    <n v="0"/>
    <n v="0"/>
    <n v="0"/>
    <n v="0"/>
    <n v="0"/>
    <m/>
    <m/>
  </r>
  <r>
    <n v="20160314"/>
    <s v="指定交易"/>
    <x v="1"/>
    <s v="登记指定"/>
    <n v="0"/>
    <n v="0"/>
    <n v="0"/>
    <n v="0"/>
    <n v="0"/>
    <n v="0"/>
    <n v="0"/>
    <n v="0"/>
    <n v="0"/>
    <n v="0"/>
    <n v="0"/>
    <n v="0"/>
    <n v="1124000082"/>
    <s v="A450993753"/>
  </r>
  <r>
    <n v="20160316"/>
    <s v="银行转证券"/>
    <x v="0"/>
    <m/>
    <n v="0"/>
    <n v="0"/>
    <n v="0"/>
    <n v="0"/>
    <n v="11920"/>
    <n v="11920"/>
    <n v="0"/>
    <n v="0"/>
    <n v="0"/>
    <n v="0"/>
    <n v="0"/>
    <n v="0"/>
    <m/>
    <m/>
  </r>
  <r>
    <n v="20160316"/>
    <s v="证券买入"/>
    <x v="2"/>
    <s v="300ETF"/>
    <n v="3.0790000000000002"/>
    <n v="3800"/>
    <n v="3800"/>
    <n v="11700.2"/>
    <n v="-11701.37"/>
    <n v="218.63"/>
    <n v="0.64"/>
    <n v="0.53"/>
    <n v="0"/>
    <n v="0"/>
    <n v="0"/>
    <n v="0"/>
    <n v="1124002743"/>
    <s v="A450993753"/>
  </r>
  <r>
    <n v="20160317"/>
    <s v="证券卖出"/>
    <x v="2"/>
    <s v="300ETF"/>
    <n v="3.089"/>
    <n v="3800"/>
    <n v="0"/>
    <n v="11738.2"/>
    <n v="11737.03"/>
    <n v="11955.66"/>
    <n v="0.64"/>
    <n v="0.53"/>
    <n v="0"/>
    <n v="0"/>
    <n v="0"/>
    <n v="0"/>
    <n v="1124000131"/>
    <s v="A450993753"/>
  </r>
  <r>
    <n v="20160318"/>
    <s v="证券买入"/>
    <x v="3"/>
    <s v="50ETF"/>
    <n v="2.1379999999999999"/>
    <n v="5500"/>
    <n v="5500"/>
    <n v="11759"/>
    <n v="-11760.18"/>
    <n v="195.48"/>
    <n v="0.65"/>
    <n v="0.53"/>
    <n v="0"/>
    <n v="0"/>
    <n v="0"/>
    <n v="0"/>
    <n v="1124003983"/>
    <s v="A450993753"/>
  </r>
  <r>
    <n v="20160321"/>
    <s v="银行转证券"/>
    <x v="0"/>
    <m/>
    <n v="0"/>
    <n v="0"/>
    <n v="0"/>
    <n v="0"/>
    <n v="114488.73"/>
    <n v="114684.21"/>
    <n v="0"/>
    <n v="0"/>
    <n v="0"/>
    <n v="0"/>
    <n v="0"/>
    <n v="0"/>
    <m/>
    <m/>
  </r>
  <r>
    <n v="20160321"/>
    <s v="银行转证券"/>
    <x v="0"/>
    <m/>
    <n v="0"/>
    <n v="0"/>
    <n v="0"/>
    <n v="0"/>
    <n v="0.48"/>
    <n v="114684.69"/>
    <n v="0"/>
    <n v="0"/>
    <n v="0"/>
    <n v="0"/>
    <n v="0"/>
    <n v="0"/>
    <m/>
    <m/>
  </r>
  <r>
    <n v="20160321"/>
    <s v="利息归本"/>
    <x v="0"/>
    <m/>
    <n v="0"/>
    <n v="0"/>
    <n v="0"/>
    <n v="0"/>
    <n v="0.47"/>
    <n v="114685.16"/>
    <n v="0"/>
    <n v="0"/>
    <n v="0"/>
    <n v="0"/>
    <n v="0"/>
    <n v="0"/>
    <m/>
    <m/>
  </r>
  <r>
    <n v="20160321"/>
    <s v="证券买入"/>
    <x v="3"/>
    <s v="50ETF"/>
    <n v="2.1869999999999998"/>
    <n v="52300"/>
    <n v="57800"/>
    <n v="114380.1"/>
    <n v="-114391.54"/>
    <n v="293.62"/>
    <n v="6.29"/>
    <n v="5.15"/>
    <n v="0"/>
    <n v="0"/>
    <n v="0"/>
    <n v="0"/>
    <n v="1124005754"/>
    <s v="A450993753"/>
  </r>
  <r>
    <n v="20160322"/>
    <s v="银行转证券"/>
    <x v="0"/>
    <m/>
    <n v="0"/>
    <n v="0"/>
    <n v="0"/>
    <n v="0"/>
    <n v="212.95"/>
    <n v="506.57"/>
    <n v="0"/>
    <n v="0"/>
    <n v="0"/>
    <n v="0"/>
    <n v="0"/>
    <n v="0"/>
    <m/>
    <m/>
  </r>
  <r>
    <n v="20160324"/>
    <s v="基金申购拨出"/>
    <x v="4"/>
    <s v="现金管家"/>
    <n v="100"/>
    <n v="61461"/>
    <n v="61461"/>
    <n v="61461.97"/>
    <n v="-61461.97"/>
    <n v="-60955.4"/>
    <n v="0"/>
    <n v="0"/>
    <n v="0"/>
    <n v="0"/>
    <n v="0"/>
    <n v="0"/>
    <m/>
    <n v="980103988319"/>
  </r>
  <r>
    <n v="20160324"/>
    <s v="证券卖出"/>
    <x v="3"/>
    <s v="50ETF"/>
    <n v="2.1440000000000001"/>
    <n v="28900"/>
    <n v="28900"/>
    <n v="61961.599999999999"/>
    <n v="61955.4"/>
    <n v="1000"/>
    <n v="3.41"/>
    <n v="2.79"/>
    <n v="0"/>
    <n v="0"/>
    <n v="0"/>
    <n v="0"/>
    <n v="1124003752"/>
    <s v="A450993753"/>
  </r>
  <r>
    <n v="20160328"/>
    <s v="银行转证券"/>
    <x v="0"/>
    <m/>
    <n v="0"/>
    <n v="0"/>
    <n v="0"/>
    <n v="0"/>
    <n v="11799.72"/>
    <n v="12799.72"/>
    <n v="0"/>
    <n v="0"/>
    <n v="0"/>
    <n v="0"/>
    <n v="0"/>
    <n v="0"/>
    <m/>
    <m/>
  </r>
  <r>
    <n v="20160328"/>
    <s v="基金申购拨出"/>
    <x v="4"/>
    <s v="现金管家"/>
    <n v="100"/>
    <n v="10081"/>
    <n v="71543"/>
    <n v="10081.200000000001"/>
    <n v="-10081.200000000001"/>
    <n v="2718.52"/>
    <n v="0"/>
    <n v="0"/>
    <n v="0"/>
    <n v="0"/>
    <n v="0"/>
    <n v="0"/>
    <m/>
    <n v="980103988319"/>
  </r>
  <r>
    <n v="20160328"/>
    <s v="证券卖出"/>
    <x v="3"/>
    <s v="50ETF"/>
    <n v="2.1619999999999999"/>
    <n v="14450"/>
    <n v="14450"/>
    <n v="31240.9"/>
    <n v="31237.78"/>
    <n v="33956.300000000003"/>
    <n v="1.71"/>
    <n v="1.41"/>
    <n v="0"/>
    <n v="0"/>
    <n v="0"/>
    <n v="0"/>
    <n v="1124000086"/>
    <s v="A450993753"/>
  </r>
  <r>
    <n v="20160328"/>
    <s v="证券买入"/>
    <x v="3"/>
    <s v="50ETF"/>
    <n v="2.1259999999999999"/>
    <n v="15500"/>
    <n v="29950"/>
    <n v="32953"/>
    <n v="-32956.300000000003"/>
    <n v="1000"/>
    <n v="1.82"/>
    <n v="1.48"/>
    <n v="0"/>
    <n v="0"/>
    <n v="0"/>
    <n v="0"/>
    <n v="1124001922"/>
    <s v="A450993753"/>
  </r>
  <r>
    <n v="20160330"/>
    <s v="银行转证券"/>
    <x v="0"/>
    <m/>
    <n v="0"/>
    <n v="0"/>
    <n v="0"/>
    <n v="0"/>
    <n v="608.35"/>
    <n v="1608.35"/>
    <n v="0"/>
    <n v="0"/>
    <n v="0"/>
    <n v="0"/>
    <n v="0"/>
    <n v="0"/>
    <m/>
    <m/>
  </r>
  <r>
    <n v="20160330"/>
    <s v="基金赎回拨入"/>
    <x v="4"/>
    <s v="现金管家"/>
    <n v="100"/>
    <n v="3905"/>
    <n v="67637"/>
    <n v="3905.62"/>
    <n v="3905.62"/>
    <n v="5513.97"/>
    <n v="0"/>
    <n v="0"/>
    <n v="0"/>
    <n v="0"/>
    <n v="0"/>
    <n v="0"/>
    <m/>
    <n v="980103988319"/>
  </r>
  <r>
    <n v="20160330"/>
    <s v="证券卖出"/>
    <x v="3"/>
    <s v="50ETF"/>
    <n v="2.1360000000000001"/>
    <n v="14900"/>
    <n v="15050"/>
    <n v="31826.400000000001"/>
    <n v="31823.22"/>
    <n v="37337.19"/>
    <n v="1.75"/>
    <n v="1.43"/>
    <n v="0"/>
    <n v="0"/>
    <n v="0"/>
    <n v="0"/>
    <n v="1124000168"/>
    <s v="A450993753"/>
  </r>
  <r>
    <n v="20160330"/>
    <s v="证券卖出"/>
    <x v="3"/>
    <s v="50ETF"/>
    <n v="2.1459999999999999"/>
    <n v="15050"/>
    <n v="0"/>
    <n v="32297.3"/>
    <n v="32294.07"/>
    <n v="69631.259999999995"/>
    <n v="1.78"/>
    <n v="1.45"/>
    <n v="0"/>
    <n v="0"/>
    <n v="0"/>
    <n v="0"/>
    <n v="1124003619"/>
    <s v="A450993753"/>
  </r>
  <r>
    <n v="20160330"/>
    <s v="证券买入"/>
    <x v="3"/>
    <s v="50ETF"/>
    <n v="2.1579999999999999"/>
    <n v="31800"/>
    <n v="31800"/>
    <n v="68624.399999999994"/>
    <n v="-68631.259999999995"/>
    <n v="1000"/>
    <n v="3.77"/>
    <n v="3.09"/>
    <n v="0"/>
    <n v="0"/>
    <n v="0"/>
    <n v="0"/>
    <n v="1124004802"/>
    <s v="A450993753"/>
  </r>
  <r>
    <n v="20160401"/>
    <s v="基金申购拨出"/>
    <x v="4"/>
    <s v="现金管家"/>
    <n v="100"/>
    <n v="45940"/>
    <n v="113577"/>
    <n v="45940.160000000003"/>
    <n v="-45940.160000000003"/>
    <n v="-44940.160000000003"/>
    <n v="0"/>
    <n v="0"/>
    <n v="0"/>
    <n v="0"/>
    <n v="0"/>
    <n v="0"/>
    <m/>
    <n v="980103988319"/>
  </r>
  <r>
    <n v="20160401"/>
    <s v="证券买入"/>
    <x v="3"/>
    <s v="50ETF"/>
    <n v="2.121"/>
    <n v="10700"/>
    <n v="42500"/>
    <n v="22694.7"/>
    <n v="-22696.97"/>
    <n v="-67637.13"/>
    <n v="1.25"/>
    <n v="1.02"/>
    <n v="0"/>
    <n v="0"/>
    <n v="0"/>
    <n v="0"/>
    <n v="1124000159"/>
    <s v="A450993753"/>
  </r>
  <r>
    <n v="20160401"/>
    <s v="证券卖出"/>
    <x v="3"/>
    <s v="50ETF"/>
    <n v="2.1560000000000001"/>
    <n v="10700"/>
    <n v="31800"/>
    <n v="23069.200000000001"/>
    <n v="23066.89"/>
    <n v="-44570.239999999998"/>
    <n v="1.27"/>
    <n v="1.04"/>
    <n v="0"/>
    <n v="0"/>
    <n v="0"/>
    <n v="0"/>
    <n v="1124002239"/>
    <s v="A450993753"/>
  </r>
  <r>
    <n v="20160401"/>
    <s v="证券卖出"/>
    <x v="3"/>
    <s v="50ETF"/>
    <n v="2.1560000000000001"/>
    <n v="10700"/>
    <n v="21100"/>
    <n v="23069.200000000001"/>
    <n v="23066.89"/>
    <n v="-21503.35"/>
    <n v="1.27"/>
    <n v="1.04"/>
    <n v="0"/>
    <n v="0"/>
    <n v="0"/>
    <n v="0"/>
    <n v="1124002246"/>
    <s v="A450993753"/>
  </r>
  <r>
    <n v="20160401"/>
    <s v="证券卖出"/>
    <x v="3"/>
    <s v="50ETF"/>
    <n v="2.1640000000000001"/>
    <n v="10400"/>
    <n v="10700"/>
    <n v="22505.599999999999"/>
    <n v="22503.35"/>
    <n v="1000"/>
    <n v="1.24"/>
    <n v="1.01"/>
    <n v="0"/>
    <n v="0"/>
    <n v="0"/>
    <n v="0"/>
    <n v="1124003763"/>
    <s v="A450993753"/>
  </r>
  <r>
    <n v="20160406"/>
    <s v="基金赎回拨入"/>
    <x v="4"/>
    <s v="现金管家"/>
    <n v="100"/>
    <n v="21812"/>
    <n v="91765"/>
    <n v="21812.18"/>
    <n v="21812.18"/>
    <n v="22812.18"/>
    <n v="0"/>
    <n v="0"/>
    <n v="0"/>
    <n v="0"/>
    <n v="0"/>
    <n v="0"/>
    <m/>
    <n v="980103988319"/>
  </r>
  <r>
    <n v="20160406"/>
    <s v="证券买入"/>
    <x v="5"/>
    <s v="创业板"/>
    <n v="2.181"/>
    <n v="10000"/>
    <n v="10000"/>
    <n v="21810"/>
    <n v="-21812.18"/>
    <n v="1000"/>
    <n v="1.1200000000000001"/>
    <n v="1.06"/>
    <n v="0"/>
    <n v="0"/>
    <n v="0"/>
    <n v="0"/>
    <s v="LF009562"/>
    <n v="197574848"/>
  </r>
  <r>
    <n v="20160407"/>
    <s v="基金赎回拨入"/>
    <x v="4"/>
    <s v="现金管家"/>
    <n v="100"/>
    <n v="21562"/>
    <n v="70203"/>
    <n v="21562.16"/>
    <n v="21562.16"/>
    <n v="22562.16"/>
    <n v="0"/>
    <n v="0"/>
    <n v="0"/>
    <n v="0"/>
    <n v="0"/>
    <n v="0"/>
    <m/>
    <n v="980103988319"/>
  </r>
  <r>
    <n v="20160407"/>
    <s v="证券买入"/>
    <x v="5"/>
    <s v="创业板"/>
    <n v="2.1560000000000001"/>
    <n v="10000"/>
    <n v="20000"/>
    <n v="21560"/>
    <n v="-21562.16"/>
    <n v="1000"/>
    <n v="1.1100000000000001"/>
    <n v="1.05"/>
    <n v="0"/>
    <n v="0"/>
    <n v="0"/>
    <n v="0"/>
    <s v="LF006718"/>
    <n v="197574848"/>
  </r>
  <r>
    <n v="20160408"/>
    <s v="基金赎回拨入"/>
    <x v="4"/>
    <s v="现金管家"/>
    <n v="100"/>
    <n v="1733"/>
    <n v="68469"/>
    <n v="1733.43"/>
    <n v="1733.43"/>
    <n v="2733.43"/>
    <n v="0"/>
    <n v="0"/>
    <n v="0"/>
    <n v="0"/>
    <n v="0"/>
    <n v="0"/>
    <m/>
    <n v="980103988319"/>
  </r>
  <r>
    <n v="20160408"/>
    <s v="证券买入"/>
    <x v="5"/>
    <s v="创业板"/>
    <n v="2.089"/>
    <n v="11000"/>
    <n v="31000"/>
    <n v="22979"/>
    <n v="-22981.3"/>
    <n v="-20247.87"/>
    <n v="1.18"/>
    <n v="1.1200000000000001"/>
    <n v="0"/>
    <n v="0"/>
    <n v="0"/>
    <n v="0"/>
    <s v="LF001636"/>
    <n v="197574848"/>
  </r>
  <r>
    <n v="20160408"/>
    <s v="证券卖出"/>
    <x v="5"/>
    <s v="创业板"/>
    <n v="2.125"/>
    <n v="10000"/>
    <n v="21000"/>
    <n v="21250"/>
    <n v="21247.87"/>
    <n v="1000"/>
    <n v="1.1000000000000001"/>
    <n v="1.03"/>
    <n v="0"/>
    <n v="0"/>
    <n v="0"/>
    <n v="0"/>
    <s v="LF009461"/>
    <n v="197574848"/>
  </r>
  <r>
    <n v="20160411"/>
    <s v="基金申购拨出"/>
    <x v="4"/>
    <s v="现金管家"/>
    <n v="100"/>
    <n v="21557"/>
    <n v="90027"/>
    <n v="21557.84"/>
    <n v="-21557.84"/>
    <n v="-20557.84"/>
    <n v="0"/>
    <n v="0"/>
    <n v="0"/>
    <n v="0"/>
    <n v="0"/>
    <n v="0"/>
    <m/>
    <n v="980103988319"/>
  </r>
  <r>
    <n v="20160411"/>
    <s v="证券卖出"/>
    <x v="5"/>
    <s v="创业板"/>
    <n v="2.1560000000000001"/>
    <n v="10000"/>
    <n v="11000"/>
    <n v="21560"/>
    <n v="21557.84"/>
    <n v="1000"/>
    <n v="1.1100000000000001"/>
    <n v="1.05"/>
    <n v="0"/>
    <n v="0"/>
    <n v="0"/>
    <n v="0"/>
    <s v="LF000284"/>
    <n v="197574848"/>
  </r>
  <r>
    <n v="20160413"/>
    <s v="基金赎回拨入"/>
    <x v="4"/>
    <s v="现金管家"/>
    <n v="100"/>
    <n v="90027"/>
    <n v="0"/>
    <n v="90027.78"/>
    <n v="90027.78"/>
    <n v="91027.78"/>
    <n v="0"/>
    <n v="0"/>
    <n v="0"/>
    <n v="0"/>
    <n v="0"/>
    <n v="0"/>
    <m/>
    <n v="980103988319"/>
  </r>
  <r>
    <n v="20160413"/>
    <s v="证券卖出"/>
    <x v="3"/>
    <s v="50ETF"/>
    <n v="2.165"/>
    <n v="10700"/>
    <n v="0"/>
    <n v="23165.5"/>
    <n v="23163.18"/>
    <n v="114190.96"/>
    <n v="1.28"/>
    <n v="1.04"/>
    <n v="0"/>
    <n v="0"/>
    <n v="0"/>
    <n v="0"/>
    <n v="1124000131"/>
    <s v="A450993753"/>
  </r>
  <r>
    <n v="20160413"/>
    <s v="证券买入"/>
    <x v="3"/>
    <s v="50ETF"/>
    <n v="2.1890000000000001"/>
    <n v="31600"/>
    <n v="31600"/>
    <n v="69172.399999999994"/>
    <n v="-69179.320000000007"/>
    <n v="45011.64"/>
    <n v="3.81"/>
    <n v="3.11"/>
    <n v="0"/>
    <n v="0"/>
    <n v="0"/>
    <n v="0"/>
    <n v="1124002283"/>
    <s v="A450993753"/>
  </r>
  <r>
    <n v="20160413"/>
    <s v="证券卖出"/>
    <x v="5"/>
    <s v="创业板"/>
    <n v="2.1909999999999998"/>
    <n v="11000"/>
    <n v="0"/>
    <n v="24101"/>
    <n v="24098.59"/>
    <n v="69110.23"/>
    <n v="1.24"/>
    <n v="1.17"/>
    <n v="0"/>
    <n v="0"/>
    <n v="0"/>
    <n v="0"/>
    <s v="LF000234"/>
    <n v="197574848"/>
  </r>
  <r>
    <n v="20160413"/>
    <s v="证券买入"/>
    <x v="5"/>
    <s v="创业板"/>
    <n v="2.2080000000000002"/>
    <n v="31200"/>
    <n v="31200"/>
    <n v="68889.600000000006"/>
    <n v="-68896.490000000005"/>
    <n v="213.74"/>
    <n v="3.54"/>
    <n v="3.35"/>
    <n v="0"/>
    <n v="0"/>
    <n v="0"/>
    <n v="0"/>
    <s v="LF004469"/>
    <n v="197574848"/>
  </r>
  <r>
    <n v="20160414"/>
    <s v="基金申购拨出"/>
    <x v="4"/>
    <s v="现金管家"/>
    <n v="100"/>
    <n v="33686"/>
    <n v="33686"/>
    <n v="33686.29"/>
    <n v="-33686.29"/>
    <n v="-33472.550000000003"/>
    <n v="0"/>
    <n v="0"/>
    <n v="0"/>
    <n v="0"/>
    <n v="0"/>
    <n v="0"/>
    <m/>
    <n v="980103988319"/>
  </r>
  <r>
    <n v="20160414"/>
    <s v="证券卖出"/>
    <x v="5"/>
    <s v="创业板"/>
    <n v="2.21"/>
    <n v="15600"/>
    <n v="15600"/>
    <n v="34476"/>
    <n v="34472.550000000003"/>
    <n v="1000"/>
    <n v="1.77"/>
    <n v="1.68"/>
    <n v="0"/>
    <n v="0"/>
    <n v="0"/>
    <n v="0"/>
    <s v="LF003698"/>
    <n v="197574848"/>
  </r>
  <r>
    <n v="20160419"/>
    <s v="证券买入"/>
    <x v="5"/>
    <s v="创业板"/>
    <n v="2.1539999999999999"/>
    <n v="7900"/>
    <n v="23500"/>
    <n v="17019.3"/>
    <n v="-17021"/>
    <n v="-16021"/>
    <n v="0.88"/>
    <n v="0.82"/>
    <n v="0"/>
    <n v="0"/>
    <n v="0"/>
    <n v="0"/>
    <s v="LF002918"/>
    <n v="197574848"/>
  </r>
  <r>
    <n v="20160419"/>
    <s v="证券卖出"/>
    <x v="5"/>
    <s v="创业板"/>
    <n v="2.1629999999999998"/>
    <n v="7900"/>
    <n v="15600"/>
    <n v="17087.7"/>
    <n v="17085.990000000002"/>
    <n v="1064.99"/>
    <n v="0.88"/>
    <n v="0.83"/>
    <n v="0"/>
    <n v="0"/>
    <n v="0"/>
    <n v="0"/>
    <s v="LF007553"/>
    <n v="197574848"/>
  </r>
  <r>
    <n v="20160420"/>
    <s v="基金赎回拨入"/>
    <x v="4"/>
    <s v="现金管家"/>
    <n v="100"/>
    <n v="33686"/>
    <n v="0"/>
    <n v="33686.29"/>
    <n v="33686.29"/>
    <n v="34751.279999999999"/>
    <n v="0"/>
    <n v="0"/>
    <n v="0"/>
    <n v="0"/>
    <n v="0"/>
    <n v="0"/>
    <m/>
    <n v="980103988319"/>
  </r>
  <r>
    <n v="20160420"/>
    <s v="证券买入"/>
    <x v="5"/>
    <s v="创业板"/>
    <n v="2.1459999999999999"/>
    <n v="8000"/>
    <n v="23600"/>
    <n v="17168"/>
    <n v="-17169.72"/>
    <n v="17581.560000000001"/>
    <n v="0.88"/>
    <n v="0.84"/>
    <n v="0"/>
    <n v="0"/>
    <n v="0"/>
    <n v="0"/>
    <s v="LF000210"/>
    <n v="197574848"/>
  </r>
  <r>
    <n v="20160420"/>
    <s v="证券买入"/>
    <x v="5"/>
    <s v="创业板"/>
    <n v="2.129"/>
    <n v="8200"/>
    <n v="31800"/>
    <n v="17457.8"/>
    <n v="-17459.55"/>
    <n v="122.01"/>
    <n v="0.9"/>
    <n v="0.85"/>
    <n v="0"/>
    <n v="0"/>
    <n v="0"/>
    <n v="0"/>
    <s v="LF000211"/>
    <n v="197574848"/>
  </r>
  <r>
    <n v="20160421"/>
    <s v="基金申购拨出"/>
    <x v="4"/>
    <s v="现金管家"/>
    <n v="100"/>
    <n v="130839"/>
    <n v="130839"/>
    <n v="130839.84"/>
    <n v="-130839.84"/>
    <n v="-130717.83"/>
    <n v="0"/>
    <n v="0"/>
    <n v="0"/>
    <n v="0"/>
    <n v="0"/>
    <n v="0"/>
    <m/>
    <n v="980103988319"/>
  </r>
  <r>
    <n v="20160421"/>
    <s v="证券卖出"/>
    <x v="3"/>
    <s v="50ETF"/>
    <n v="2.149"/>
    <n v="31600"/>
    <n v="0"/>
    <n v="67908.399999999994"/>
    <n v="67901.61"/>
    <n v="-62816.22"/>
    <n v="3.73"/>
    <n v="3.06"/>
    <n v="0"/>
    <n v="0"/>
    <n v="0"/>
    <n v="0"/>
    <n v="1124004926"/>
    <s v="A450993753"/>
  </r>
  <r>
    <n v="20160421"/>
    <s v="证券卖出"/>
    <x v="5"/>
    <s v="创业板"/>
    <n v="2.0070000000000001"/>
    <n v="31800"/>
    <n v="0"/>
    <n v="63822.6"/>
    <n v="63816.22"/>
    <n v="1000"/>
    <n v="3.27"/>
    <n v="3.11"/>
    <n v="0"/>
    <n v="0"/>
    <n v="0"/>
    <n v="0"/>
    <s v="LF006678"/>
    <n v="197574848"/>
  </r>
  <r>
    <n v="20160422"/>
    <s v="基金赎回拨入"/>
    <x v="4"/>
    <s v="现金管家"/>
    <n v="100"/>
    <n v="10776"/>
    <n v="120063"/>
    <n v="10776.08"/>
    <n v="10776.08"/>
    <n v="11776.08"/>
    <n v="0"/>
    <n v="0"/>
    <n v="0"/>
    <n v="0"/>
    <n v="0"/>
    <n v="0"/>
    <m/>
    <n v="980103988319"/>
  </r>
  <r>
    <n v="20160422"/>
    <s v="证券买入"/>
    <x v="3"/>
    <s v="50ETF"/>
    <n v="2.1549999999999998"/>
    <n v="5000"/>
    <n v="5000"/>
    <n v="10775"/>
    <n v="-10776.08"/>
    <n v="1000"/>
    <n v="0.6"/>
    <n v="0.48"/>
    <n v="0"/>
    <n v="0"/>
    <n v="0"/>
    <n v="0"/>
    <n v="1124002342"/>
    <s v="A450993753"/>
  </r>
  <r>
    <n v="20160425"/>
    <s v="基金赎回拨入"/>
    <x v="4"/>
    <s v="现金管家"/>
    <n v="100"/>
    <n v="21522"/>
    <n v="98541"/>
    <n v="21522.15"/>
    <n v="21522.15"/>
    <n v="22522.15"/>
    <n v="0"/>
    <n v="0"/>
    <n v="0"/>
    <n v="0"/>
    <n v="0"/>
    <n v="0"/>
    <m/>
    <n v="980103988319"/>
  </r>
  <r>
    <n v="20160425"/>
    <s v="证券买入"/>
    <x v="3"/>
    <s v="50ETF"/>
    <n v="2.1520000000000001"/>
    <n v="10000"/>
    <n v="15000"/>
    <n v="21520"/>
    <n v="-21522.15"/>
    <n v="1000"/>
    <n v="1.18"/>
    <n v="0.97"/>
    <n v="0"/>
    <n v="0"/>
    <n v="0"/>
    <n v="0"/>
    <n v="1124003673"/>
    <s v="A450993753"/>
  </r>
  <r>
    <n v="20160503"/>
    <s v="基金申购拨出"/>
    <x v="4"/>
    <s v="现金管家"/>
    <n v="100"/>
    <n v="21632"/>
    <n v="120174"/>
    <n v="21632.84"/>
    <n v="-21632.84"/>
    <n v="-20632.84"/>
    <n v="0"/>
    <n v="0"/>
    <n v="0"/>
    <n v="0"/>
    <n v="0"/>
    <n v="0"/>
    <m/>
    <n v="980103988319"/>
  </r>
  <r>
    <n v="20160503"/>
    <s v="证券卖出"/>
    <x v="3"/>
    <s v="50ETF"/>
    <n v="2.161"/>
    <n v="5000"/>
    <n v="10000"/>
    <n v="10805"/>
    <n v="10803.92"/>
    <n v="-9828.92"/>
    <n v="0.59"/>
    <n v="0.49"/>
    <n v="0"/>
    <n v="0"/>
    <n v="0"/>
    <n v="0"/>
    <n v="1124001446"/>
    <s v="A450993753"/>
  </r>
  <r>
    <n v="20160503"/>
    <s v="证券卖出"/>
    <x v="3"/>
    <s v="50ETF"/>
    <n v="2.1659999999999999"/>
    <n v="5000"/>
    <n v="5000"/>
    <n v="10830"/>
    <n v="10828.92"/>
    <n v="1000"/>
    <n v="0.59"/>
    <n v="0.49"/>
    <n v="0"/>
    <n v="0"/>
    <n v="0"/>
    <n v="0"/>
    <n v="1124002371"/>
    <s v="A450993753"/>
  </r>
  <r>
    <n v="20160506"/>
    <s v="基金赎回拨入"/>
    <x v="4"/>
    <s v="现金管家"/>
    <n v="100"/>
    <n v="6220"/>
    <n v="113953"/>
    <n v="6220.62"/>
    <n v="6220.62"/>
    <n v="7220.62"/>
    <n v="0"/>
    <n v="0"/>
    <n v="0"/>
    <n v="0"/>
    <n v="0"/>
    <n v="0"/>
    <m/>
    <n v="980103988319"/>
  </r>
  <r>
    <n v="20160506"/>
    <s v="证券买入"/>
    <x v="3"/>
    <s v="50ETF"/>
    <n v="2.101"/>
    <n v="2000"/>
    <n v="7000"/>
    <n v="4202"/>
    <n v="-4202.42"/>
    <n v="3018.2"/>
    <n v="0.23"/>
    <n v="0.19"/>
    <n v="0"/>
    <n v="0"/>
    <n v="0"/>
    <n v="0"/>
    <n v="1124005433"/>
    <s v="A450993753"/>
  </r>
  <r>
    <n v="20160506"/>
    <s v="证券买入"/>
    <x v="5"/>
    <s v="创业板"/>
    <n v="2.0179999999999998"/>
    <n v="1000"/>
    <n v="1000"/>
    <n v="2018"/>
    <n v="-2018.2"/>
    <n v="1000"/>
    <n v="0.1"/>
    <n v="0.1"/>
    <n v="0"/>
    <n v="0"/>
    <n v="0"/>
    <n v="0"/>
    <s v="LF008192"/>
    <n v="197574848"/>
  </r>
  <r>
    <n v="20160509"/>
    <s v="基金赎回拨入"/>
    <x v="4"/>
    <s v="现金管家"/>
    <n v="100"/>
    <n v="3960"/>
    <n v="109993"/>
    <n v="3960.4"/>
    <n v="3960.4"/>
    <n v="4960.3999999999996"/>
    <n v="0"/>
    <n v="0"/>
    <n v="0"/>
    <n v="0"/>
    <n v="0"/>
    <n v="0"/>
    <m/>
    <n v="980103988319"/>
  </r>
  <r>
    <n v="20160509"/>
    <s v="证券买入"/>
    <x v="5"/>
    <s v="创业板"/>
    <n v="1.98"/>
    <n v="2000"/>
    <n v="3000"/>
    <n v="3960"/>
    <n v="-3960.4"/>
    <n v="1000"/>
    <n v="0.21"/>
    <n v="0.19"/>
    <n v="0"/>
    <n v="0"/>
    <n v="0"/>
    <n v="0"/>
    <s v="LF000356"/>
    <n v="197574848"/>
  </r>
  <r>
    <n v="20160511"/>
    <s v="基金赎回拨入"/>
    <x v="4"/>
    <s v="现金管家"/>
    <n v="100"/>
    <n v="3860"/>
    <n v="106133"/>
    <n v="3860.39"/>
    <n v="3860.39"/>
    <n v="4860.3900000000003"/>
    <n v="0"/>
    <n v="0"/>
    <n v="0"/>
    <n v="0"/>
    <n v="0"/>
    <n v="0"/>
    <m/>
    <n v="980103988319"/>
  </r>
  <r>
    <n v="20160511"/>
    <s v="证券买入"/>
    <x v="5"/>
    <s v="创业板"/>
    <n v="1.93"/>
    <n v="2000"/>
    <n v="5000"/>
    <n v="3860"/>
    <n v="-3860.39"/>
    <n v="1000"/>
    <n v="0.2"/>
    <n v="0.19"/>
    <n v="0"/>
    <n v="0"/>
    <n v="0"/>
    <n v="0"/>
    <s v="LF004356"/>
    <n v="197574848"/>
  </r>
  <r>
    <n v="20160512"/>
    <s v="证券卖出"/>
    <x v="3"/>
    <s v="50ETF"/>
    <n v="2.0609999999999999"/>
    <n v="2000"/>
    <n v="5000"/>
    <n v="4122"/>
    <n v="4121.59"/>
    <n v="5121.59"/>
    <n v="0.22"/>
    <n v="0.19"/>
    <n v="0"/>
    <n v="0"/>
    <n v="0"/>
    <n v="0"/>
    <n v="1124000435"/>
    <s v="A450993753"/>
  </r>
  <r>
    <n v="20160512"/>
    <s v="证券卖出"/>
    <x v="3"/>
    <s v="50ETF"/>
    <n v="2.0859999999999999"/>
    <n v="2000"/>
    <n v="3000"/>
    <n v="4172"/>
    <n v="4171.58"/>
    <n v="9293.17"/>
    <n v="0.23"/>
    <n v="0.19"/>
    <n v="0"/>
    <n v="0"/>
    <n v="0"/>
    <n v="0"/>
    <n v="1124002329"/>
    <s v="A450993753"/>
  </r>
  <r>
    <n v="20160512"/>
    <s v="证券买入"/>
    <x v="5"/>
    <s v="创业板"/>
    <n v="1.901"/>
    <n v="2000"/>
    <n v="7000"/>
    <n v="3802"/>
    <n v="-3802.38"/>
    <n v="5490.79"/>
    <n v="0.19"/>
    <n v="0.19"/>
    <n v="0"/>
    <n v="0"/>
    <n v="0"/>
    <n v="0"/>
    <s v="LF000286"/>
    <n v="197574848"/>
  </r>
  <r>
    <n v="20160512"/>
    <s v="证券卖出"/>
    <x v="5"/>
    <s v="创业板"/>
    <n v="1.929"/>
    <n v="2000"/>
    <n v="5000"/>
    <n v="3858"/>
    <n v="3857.61"/>
    <n v="9348.4"/>
    <n v="0.2"/>
    <n v="0.19"/>
    <n v="0"/>
    <n v="0"/>
    <n v="0"/>
    <n v="0"/>
    <s v="LF000496"/>
    <n v="197574848"/>
  </r>
  <r>
    <n v="20160512"/>
    <s v="证券卖出"/>
    <x v="5"/>
    <s v="创业板"/>
    <n v="1.9330000000000001"/>
    <n v="1000"/>
    <n v="4000"/>
    <n v="1933"/>
    <n v="1932.81"/>
    <n v="11281.21"/>
    <n v="0.1"/>
    <n v="0.09"/>
    <n v="0"/>
    <n v="0"/>
    <n v="0"/>
    <n v="0"/>
    <s v="LF003060"/>
    <n v="197574848"/>
  </r>
  <r>
    <n v="20160512"/>
    <s v="证券卖出"/>
    <x v="5"/>
    <s v="创业板"/>
    <n v="1.9339999999999999"/>
    <n v="1000"/>
    <n v="3000"/>
    <n v="1934"/>
    <n v="1933.81"/>
    <n v="13215.02"/>
    <n v="0.1"/>
    <n v="0.09"/>
    <n v="0"/>
    <n v="0"/>
    <n v="0"/>
    <n v="0"/>
    <s v="LF004778"/>
    <n v="197574848"/>
  </r>
  <r>
    <n v="20160516"/>
    <s v="基金申购拨出"/>
    <x v="4"/>
    <s v="现金管家"/>
    <n v="100"/>
    <n v="18072"/>
    <n v="124205"/>
    <n v="18072.43"/>
    <n v="-18072.43"/>
    <n v="-4857.41"/>
    <n v="0"/>
    <n v="0"/>
    <n v="0"/>
    <n v="0"/>
    <n v="0"/>
    <n v="0"/>
    <m/>
    <n v="980103988319"/>
  </r>
  <r>
    <n v="20160516"/>
    <s v="证券卖出"/>
    <x v="5"/>
    <s v="创业板"/>
    <n v="1.952"/>
    <n v="1000"/>
    <n v="2000"/>
    <n v="1952"/>
    <n v="1951.8"/>
    <n v="-2905.61"/>
    <n v="0.1"/>
    <n v="0.1"/>
    <n v="0"/>
    <n v="0"/>
    <n v="0"/>
    <n v="0"/>
    <s v="LF004447"/>
    <n v="197574848"/>
  </r>
  <r>
    <n v="20160516"/>
    <s v="证券卖出"/>
    <x v="5"/>
    <s v="创业板"/>
    <n v="1.9530000000000001"/>
    <n v="2000"/>
    <n v="0"/>
    <n v="3906"/>
    <n v="3905.61"/>
    <n v="1000"/>
    <n v="0.2"/>
    <n v="0.19"/>
    <n v="0"/>
    <n v="0"/>
    <n v="0"/>
    <n v="0"/>
    <s v="LF006768"/>
    <n v="197574848"/>
  </r>
  <r>
    <n v="20160523"/>
    <s v="基金申购拨出"/>
    <x v="4"/>
    <s v="现金管家"/>
    <n v="100"/>
    <n v="6296"/>
    <n v="130501"/>
    <n v="6296.37"/>
    <n v="-6296.37"/>
    <n v="-5296.37"/>
    <n v="0"/>
    <n v="0"/>
    <n v="0"/>
    <n v="0"/>
    <n v="0"/>
    <n v="0"/>
    <m/>
    <n v="980103988319"/>
  </r>
  <r>
    <n v="20160523"/>
    <s v="证券卖出"/>
    <x v="3"/>
    <s v="50ETF"/>
    <n v="2.0990000000000002"/>
    <n v="3000"/>
    <n v="0"/>
    <n v="6297"/>
    <n v="6296.37"/>
    <n v="1000"/>
    <n v="0.35"/>
    <n v="0.28000000000000003"/>
    <n v="0"/>
    <n v="0"/>
    <n v="0"/>
    <n v="0"/>
    <n v="1124000183"/>
    <s v="A450993753"/>
  </r>
  <r>
    <n v="20160531"/>
    <s v="基金赎回拨入"/>
    <x v="4"/>
    <s v="现金管家"/>
    <n v="100"/>
    <n v="43084"/>
    <n v="87417"/>
    <n v="43084.31"/>
    <n v="43084.31"/>
    <n v="44084.31"/>
    <n v="0"/>
    <n v="0"/>
    <n v="0"/>
    <n v="0"/>
    <n v="0"/>
    <n v="0"/>
    <m/>
    <n v="980103988319"/>
  </r>
  <r>
    <n v="20160531"/>
    <s v="证券买入"/>
    <x v="3"/>
    <s v="50ETF"/>
    <n v="2.1539999999999999"/>
    <n v="20000"/>
    <n v="20000"/>
    <n v="43080"/>
    <n v="-43084.31"/>
    <n v="1000"/>
    <n v="2.37"/>
    <n v="1.94"/>
    <n v="0"/>
    <n v="0"/>
    <n v="0"/>
    <n v="0"/>
    <n v="1124004981"/>
    <s v="A450993753"/>
  </r>
  <r>
    <n v="20160602"/>
    <s v="基金赎回拨入"/>
    <x v="4"/>
    <s v="现金管家"/>
    <n v="100"/>
    <n v="20832"/>
    <n v="66585"/>
    <n v="20832.080000000002"/>
    <n v="20832.080000000002"/>
    <n v="21832.080000000002"/>
    <n v="0"/>
    <n v="0"/>
    <n v="0"/>
    <n v="0"/>
    <n v="0"/>
    <n v="0"/>
    <m/>
    <n v="980103988319"/>
  </r>
  <r>
    <n v="20160602"/>
    <s v="证券买入"/>
    <x v="5"/>
    <s v="创业板"/>
    <n v="2.0830000000000002"/>
    <n v="10000"/>
    <n v="10000"/>
    <n v="20830"/>
    <n v="-20832.080000000002"/>
    <n v="1000"/>
    <n v="1.07"/>
    <n v="1.01"/>
    <n v="0"/>
    <n v="0"/>
    <n v="0"/>
    <n v="0"/>
    <s v="LF007333"/>
    <n v="197574848"/>
  </r>
  <r>
    <n v="20160603"/>
    <s v="基金申购拨出"/>
    <x v="4"/>
    <s v="现金管家"/>
    <n v="100"/>
    <n v="21157"/>
    <n v="87743"/>
    <n v="21157.88"/>
    <n v="-21157.88"/>
    <n v="-20157.88"/>
    <n v="0"/>
    <n v="0"/>
    <n v="0"/>
    <n v="0"/>
    <n v="0"/>
    <n v="0"/>
    <m/>
    <n v="980103988319"/>
  </r>
  <r>
    <n v="20160603"/>
    <s v="证券卖出"/>
    <x v="5"/>
    <s v="创业板"/>
    <n v="2.1160000000000001"/>
    <n v="10000"/>
    <n v="0"/>
    <n v="21160"/>
    <n v="21157.88"/>
    <n v="1000"/>
    <n v="1.0900000000000001"/>
    <n v="1.03"/>
    <n v="0"/>
    <n v="0"/>
    <n v="0"/>
    <n v="0"/>
    <s v="LF000032"/>
    <n v="197574848"/>
  </r>
  <r>
    <n v="20160606"/>
    <s v="证券卖出"/>
    <x v="3"/>
    <s v="50ETF"/>
    <n v="2.1389999999999998"/>
    <n v="20000"/>
    <n v="0"/>
    <n v="42780"/>
    <n v="42775.72"/>
    <n v="43775.72"/>
    <n v="2.35"/>
    <n v="1.93"/>
    <n v="0"/>
    <n v="0"/>
    <n v="0"/>
    <n v="0"/>
    <n v="1124002383"/>
    <s v="A450993753"/>
  </r>
  <r>
    <n v="20160606"/>
    <s v="证券买入"/>
    <x v="5"/>
    <s v="创业板"/>
    <n v="2.0910000000000002"/>
    <n v="1000"/>
    <n v="1000"/>
    <n v="2091"/>
    <n v="-2091.21"/>
    <n v="41684.51"/>
    <n v="0.11"/>
    <n v="0.1"/>
    <n v="0"/>
    <n v="0"/>
    <n v="0"/>
    <n v="0"/>
    <s v="LF005055"/>
    <n v="197574848"/>
  </r>
  <r>
    <n v="20160606"/>
    <s v="证券买入"/>
    <x v="5"/>
    <s v="创业板"/>
    <n v="2.0960000000000001"/>
    <n v="10000"/>
    <n v="11000"/>
    <n v="20960"/>
    <n v="-20962.099999999999"/>
    <n v="20722.41"/>
    <n v="1.08"/>
    <n v="1.02"/>
    <n v="0"/>
    <n v="0"/>
    <n v="0"/>
    <n v="0"/>
    <s v="LF005834"/>
    <n v="197574848"/>
  </r>
  <r>
    <n v="20160608"/>
    <s v="证券卖出"/>
    <x v="5"/>
    <s v="创业板"/>
    <n v="2.1059999999999999"/>
    <n v="11000"/>
    <n v="0"/>
    <n v="23166"/>
    <n v="23163.68"/>
    <n v="43886.09"/>
    <n v="1.19"/>
    <n v="1.1299999999999999"/>
    <n v="0"/>
    <n v="0"/>
    <n v="0"/>
    <n v="0"/>
    <s v="LF000163"/>
    <n v="197574848"/>
  </r>
  <r>
    <n v="20160613"/>
    <s v="基金赎回拨入"/>
    <x v="4"/>
    <s v="现金管家"/>
    <n v="100"/>
    <n v="16829"/>
    <n v="70913"/>
    <n v="16829.88"/>
    <n v="16829.88"/>
    <n v="60715.97"/>
    <n v="0"/>
    <n v="0"/>
    <n v="0"/>
    <n v="0"/>
    <n v="0"/>
    <n v="0"/>
    <m/>
    <n v="980103988319"/>
  </r>
  <r>
    <n v="20160613"/>
    <s v="证券买入"/>
    <x v="5"/>
    <s v="创业板"/>
    <n v="2.0110000000000001"/>
    <n v="10000"/>
    <n v="10000"/>
    <n v="20110"/>
    <n v="-20112.009999999998"/>
    <n v="40603.96"/>
    <n v="1.03"/>
    <n v="0.98"/>
    <n v="0"/>
    <n v="0"/>
    <n v="0"/>
    <n v="0"/>
    <s v="LF000451"/>
    <n v="197574848"/>
  </r>
  <r>
    <n v="20160613"/>
    <s v="证券买入"/>
    <x v="5"/>
    <s v="创业板"/>
    <n v="1.98"/>
    <n v="20000"/>
    <n v="30000"/>
    <n v="39600"/>
    <n v="-39603.96"/>
    <n v="1000"/>
    <n v="2.0299999999999998"/>
    <n v="1.93"/>
    <n v="0"/>
    <n v="0"/>
    <n v="0"/>
    <n v="0"/>
    <s v="LF000487"/>
    <n v="197574848"/>
  </r>
  <r>
    <n v="20160615"/>
    <s v="基金申购拨出"/>
    <x v="4"/>
    <s v="现金管家"/>
    <n v="100"/>
    <n v="60788"/>
    <n v="131702"/>
    <n v="60788.91"/>
    <n v="-60788.91"/>
    <n v="-59788.91"/>
    <n v="0"/>
    <n v="0"/>
    <n v="0"/>
    <n v="0"/>
    <n v="0"/>
    <n v="0"/>
    <m/>
    <n v="980103988319"/>
  </r>
  <r>
    <n v="20160615"/>
    <s v="证券卖出"/>
    <x v="5"/>
    <s v="创业板"/>
    <n v="2.016"/>
    <n v="10000"/>
    <n v="20000"/>
    <n v="20160"/>
    <n v="20157.98"/>
    <n v="-39630.93"/>
    <n v="1.04"/>
    <n v="0.98"/>
    <n v="0"/>
    <n v="0"/>
    <n v="0"/>
    <n v="0"/>
    <s v="LF000606"/>
    <n v="197574848"/>
  </r>
  <r>
    <n v="20160615"/>
    <s v="证券卖出"/>
    <x v="5"/>
    <s v="创业板"/>
    <n v="1.9990000000000001"/>
    <n v="5000"/>
    <n v="15000"/>
    <n v="9995"/>
    <n v="9994"/>
    <n v="-29636.93"/>
    <n v="0.51"/>
    <n v="0.49"/>
    <n v="0"/>
    <n v="0"/>
    <n v="0"/>
    <n v="0"/>
    <s v="LF001069"/>
    <n v="197574848"/>
  </r>
  <r>
    <n v="20160615"/>
    <s v="证券卖出"/>
    <x v="5"/>
    <s v="创业板"/>
    <n v="2.036"/>
    <n v="10000"/>
    <n v="5000"/>
    <n v="20360"/>
    <n v="20357.96"/>
    <n v="-9278.9699999999993"/>
    <n v="1.05"/>
    <n v="0.99"/>
    <n v="0"/>
    <n v="0"/>
    <n v="0"/>
    <n v="0"/>
    <s v="LF001932"/>
    <n v="197574848"/>
  </r>
  <r>
    <n v="20160615"/>
    <s v="证券卖出"/>
    <x v="5"/>
    <s v="创业板"/>
    <n v="2.056"/>
    <n v="5000"/>
    <n v="0"/>
    <n v="10280"/>
    <n v="10278.969999999999"/>
    <n v="1000"/>
    <n v="0.53"/>
    <n v="0.5"/>
    <n v="0"/>
    <n v="0"/>
    <n v="0"/>
    <n v="0"/>
    <s v="LF001959"/>
    <n v="197574848"/>
  </r>
  <r>
    <n v="20160621"/>
    <s v="利息归本"/>
    <x v="0"/>
    <m/>
    <n v="0"/>
    <n v="0"/>
    <n v="0"/>
    <n v="0"/>
    <n v="4.13"/>
    <n v="1004.13"/>
    <n v="0"/>
    <n v="0"/>
    <n v="0"/>
    <n v="0"/>
    <n v="0"/>
    <n v="0"/>
    <m/>
    <m/>
  </r>
  <r>
    <n v="20160627"/>
    <s v="基金赎回拨入"/>
    <x v="4"/>
    <s v="现金管家"/>
    <n v="100"/>
    <n v="31484"/>
    <n v="100622"/>
    <n v="31484.02"/>
    <n v="31484.02"/>
    <n v="32488.15"/>
    <n v="0"/>
    <n v="0"/>
    <n v="0"/>
    <n v="0"/>
    <n v="0"/>
    <n v="0"/>
    <m/>
    <n v="980103988319"/>
  </r>
  <r>
    <n v="20160627"/>
    <s v="证券买入"/>
    <x v="5"/>
    <s v="创业板"/>
    <n v="2.0990000000000002"/>
    <n v="15000"/>
    <n v="15000"/>
    <n v="31485"/>
    <n v="-31488.15"/>
    <n v="1000"/>
    <n v="1.62"/>
    <n v="1.53"/>
    <n v="0"/>
    <n v="0"/>
    <n v="0"/>
    <n v="0"/>
    <s v="LF012342"/>
    <n v="197574848"/>
  </r>
  <r>
    <n v="20160628"/>
    <s v="基金申购拨出"/>
    <x v="4"/>
    <s v="现金管家"/>
    <n v="100"/>
    <n v="31851"/>
    <n v="132474"/>
    <n v="31851.82"/>
    <n v="-31851.82"/>
    <n v="-30851.82"/>
    <n v="0"/>
    <n v="0"/>
    <n v="0"/>
    <n v="0"/>
    <n v="0"/>
    <n v="0"/>
    <m/>
    <n v="980103988319"/>
  </r>
  <r>
    <n v="20160628"/>
    <s v="证券卖出"/>
    <x v="5"/>
    <s v="创业板"/>
    <n v="2.121"/>
    <n v="5000"/>
    <n v="10000"/>
    <n v="10605"/>
    <n v="10603.94"/>
    <n v="-20247.88"/>
    <n v="0.54"/>
    <n v="0.52"/>
    <n v="0"/>
    <n v="0"/>
    <n v="0"/>
    <n v="0"/>
    <s v="LF000156"/>
    <n v="197574848"/>
  </r>
  <r>
    <n v="20160628"/>
    <s v="证券卖出"/>
    <x v="5"/>
    <s v="创业板"/>
    <n v="2.125"/>
    <n v="5000"/>
    <n v="5000"/>
    <n v="10625"/>
    <n v="10623.94"/>
    <n v="-9623.94"/>
    <n v="0.54"/>
    <n v="0.52"/>
    <n v="0"/>
    <n v="0"/>
    <n v="0"/>
    <n v="0"/>
    <s v="LF009834"/>
    <n v="197574848"/>
  </r>
  <r>
    <n v="20160628"/>
    <s v="证券卖出"/>
    <x v="5"/>
    <s v="创业板"/>
    <n v="2.125"/>
    <n v="5000"/>
    <n v="0"/>
    <n v="10625"/>
    <n v="10623.94"/>
    <n v="1000"/>
    <n v="0.54"/>
    <n v="0.52"/>
    <n v="0"/>
    <n v="0"/>
    <n v="0"/>
    <n v="0"/>
    <s v="LF010680"/>
    <n v="197574848"/>
  </r>
  <r>
    <n v="20160704"/>
    <s v="基金赎回拨入"/>
    <x v="4"/>
    <s v="现金管家"/>
    <n v="100"/>
    <n v="21512"/>
    <n v="110962"/>
    <n v="21512.15"/>
    <n v="21512.15"/>
    <n v="22512.15"/>
    <n v="0"/>
    <n v="0"/>
    <n v="0"/>
    <n v="0"/>
    <n v="0"/>
    <n v="0"/>
    <m/>
    <n v="980103988319"/>
  </r>
  <r>
    <n v="20160704"/>
    <s v="证券买入"/>
    <x v="5"/>
    <s v="创业板"/>
    <n v="2.1509999999999998"/>
    <n v="10000"/>
    <n v="10000"/>
    <n v="21510"/>
    <n v="-21512.15"/>
    <n v="1000"/>
    <n v="1.1000000000000001"/>
    <n v="1.05"/>
    <n v="0"/>
    <n v="0"/>
    <n v="0"/>
    <n v="0"/>
    <s v="LF005329"/>
    <n v="197574848"/>
  </r>
  <r>
    <n v="20160705"/>
    <s v="证券卖出"/>
    <x v="5"/>
    <s v="创业板"/>
    <n v="2.1589999999999998"/>
    <n v="5000"/>
    <n v="5000"/>
    <n v="10795"/>
    <n v="10793.92"/>
    <n v="11793.92"/>
    <n v="0.55000000000000004"/>
    <n v="0.53"/>
    <n v="0"/>
    <n v="0"/>
    <n v="0"/>
    <n v="0"/>
    <s v="LF000164"/>
    <n v="197574848"/>
  </r>
  <r>
    <n v="20160705"/>
    <s v="证券卖出"/>
    <x v="5"/>
    <s v="创业板"/>
    <n v="2.1629999999999998"/>
    <n v="5000"/>
    <n v="0"/>
    <n v="10815"/>
    <n v="10813.92"/>
    <n v="22607.84"/>
    <n v="0.55000000000000004"/>
    <n v="0.53"/>
    <n v="0"/>
    <n v="0"/>
    <n v="0"/>
    <n v="0"/>
    <s v="LF000172"/>
    <n v="197574848"/>
  </r>
  <r>
    <n v="20160705"/>
    <s v="证券买入"/>
    <x v="5"/>
    <s v="创业板"/>
    <n v="2.1360000000000001"/>
    <n v="5000"/>
    <n v="5000"/>
    <n v="10680"/>
    <n v="-10681.07"/>
    <n v="11926.77"/>
    <n v="0.55000000000000004"/>
    <n v="0.52"/>
    <n v="0"/>
    <n v="0"/>
    <n v="0"/>
    <n v="0"/>
    <s v="LF000180"/>
    <n v="197574848"/>
  </r>
  <r>
    <n v="20160707"/>
    <s v="基金赎回拨入"/>
    <x v="4"/>
    <s v="现金管家"/>
    <n v="100"/>
    <n v="29276"/>
    <n v="81685"/>
    <n v="29276.23"/>
    <n v="29276.23"/>
    <n v="41203"/>
    <n v="0"/>
    <n v="0"/>
    <n v="0"/>
    <n v="0"/>
    <n v="0"/>
    <n v="0"/>
    <m/>
    <n v="980103988319"/>
  </r>
  <r>
    <n v="20160707"/>
    <s v="证券卖出"/>
    <x v="5"/>
    <s v="创业板"/>
    <n v="2.1509999999999998"/>
    <n v="5000"/>
    <n v="0"/>
    <n v="10755"/>
    <n v="10753.92"/>
    <n v="51956.92"/>
    <n v="0.56000000000000005"/>
    <n v="0.52"/>
    <n v="0"/>
    <n v="0"/>
    <n v="0"/>
    <n v="0"/>
    <s v="LF000197"/>
    <n v="197574848"/>
  </r>
  <r>
    <n v="20160707"/>
    <s v="证券买入"/>
    <x v="5"/>
    <s v="创业板"/>
    <n v="2.1160000000000001"/>
    <n v="5000"/>
    <n v="5000"/>
    <n v="10580"/>
    <n v="-10581.06"/>
    <n v="41375.86"/>
    <n v="0.54"/>
    <n v="0.52"/>
    <n v="0"/>
    <n v="0"/>
    <n v="0"/>
    <n v="0"/>
    <s v="LF000211"/>
    <n v="197574848"/>
  </r>
  <r>
    <n v="20160707"/>
    <s v="证券买入"/>
    <x v="5"/>
    <s v="创业板"/>
    <n v="2.1309999999999998"/>
    <n v="5000"/>
    <n v="10000"/>
    <n v="10655"/>
    <n v="-10656.07"/>
    <n v="30719.79"/>
    <n v="0.55000000000000004"/>
    <n v="0.52"/>
    <n v="0"/>
    <n v="0"/>
    <n v="0"/>
    <n v="0"/>
    <s v="LF000593"/>
    <n v="197574848"/>
  </r>
  <r>
    <n v="20160707"/>
    <s v="证券买入"/>
    <x v="5"/>
    <s v="创业板"/>
    <n v="2.1360000000000001"/>
    <n v="5100"/>
    <n v="15100"/>
    <n v="10893.6"/>
    <n v="-10894.69"/>
    <n v="19825.099999999999"/>
    <n v="0.56000000000000005"/>
    <n v="0.53"/>
    <n v="0"/>
    <n v="0"/>
    <n v="0"/>
    <n v="0"/>
    <s v="LF001353"/>
    <n v="197574848"/>
  </r>
  <r>
    <n v="20160707"/>
    <s v="证券买入"/>
    <x v="6"/>
    <s v="万 科Ａ"/>
    <n v="18.82"/>
    <n v="1000"/>
    <n v="1000"/>
    <n v="18820"/>
    <n v="-18825"/>
    <n v="1000.1"/>
    <n v="3.32"/>
    <n v="1.68"/>
    <n v="0"/>
    <n v="0"/>
    <n v="0"/>
    <n v="0"/>
    <s v="LF011025"/>
    <n v="197574848"/>
  </r>
  <r>
    <n v="20160708"/>
    <s v="基金申购拨出"/>
    <x v="4"/>
    <s v="现金管家"/>
    <n v="100"/>
    <n v="32516"/>
    <n v="114202"/>
    <n v="32516.94"/>
    <n v="-32516.94"/>
    <n v="-31516.84"/>
    <n v="0"/>
    <n v="0"/>
    <n v="0"/>
    <n v="0"/>
    <n v="0"/>
    <n v="0"/>
    <m/>
    <n v="980103988319"/>
  </r>
  <r>
    <n v="20160708"/>
    <s v="证券卖出"/>
    <x v="5"/>
    <s v="创业板"/>
    <n v="2.1509999999999998"/>
    <n v="5000"/>
    <n v="10100"/>
    <n v="10755"/>
    <n v="10753.92"/>
    <n v="-20762.919999999998"/>
    <n v="0.56000000000000005"/>
    <n v="0.52"/>
    <n v="0"/>
    <n v="0"/>
    <n v="0"/>
    <n v="0"/>
    <s v="LF000109"/>
    <n v="197574848"/>
  </r>
  <r>
    <n v="20160708"/>
    <s v="证券卖出"/>
    <x v="5"/>
    <s v="创业板"/>
    <n v="2.1589999999999998"/>
    <n v="5000"/>
    <n v="5100"/>
    <n v="10795"/>
    <n v="10793.92"/>
    <n v="-9969"/>
    <n v="0.55000000000000004"/>
    <n v="0.53"/>
    <n v="0"/>
    <n v="0"/>
    <n v="0"/>
    <n v="0"/>
    <s v="LF000112"/>
    <n v="197574848"/>
  </r>
  <r>
    <n v="20160708"/>
    <s v="证券卖出"/>
    <x v="5"/>
    <s v="创业板"/>
    <n v="2.1509999999999998"/>
    <n v="5100"/>
    <n v="0"/>
    <n v="10970.1"/>
    <n v="10969"/>
    <n v="1000"/>
    <n v="0.56999999999999995"/>
    <n v="0.53"/>
    <n v="0"/>
    <n v="0"/>
    <n v="0"/>
    <n v="0"/>
    <s v="LF006216"/>
    <n v="197574848"/>
  </r>
  <r>
    <n v="20160711"/>
    <s v="基金赎回拨入"/>
    <x v="4"/>
    <s v="现金管家"/>
    <n v="100"/>
    <n v="10631"/>
    <n v="103571"/>
    <n v="10631.06"/>
    <n v="10631.06"/>
    <n v="11631.06"/>
    <n v="0"/>
    <n v="0"/>
    <n v="0"/>
    <n v="0"/>
    <n v="0"/>
    <n v="0"/>
    <m/>
    <n v="980103988319"/>
  </r>
  <r>
    <n v="20160711"/>
    <s v="证券买入"/>
    <x v="5"/>
    <s v="创业板"/>
    <n v="2.1259999999999999"/>
    <n v="5000"/>
    <n v="5000"/>
    <n v="10630"/>
    <n v="-10631.06"/>
    <n v="1000"/>
    <n v="0.54"/>
    <n v="0.52"/>
    <n v="0"/>
    <n v="0"/>
    <n v="0"/>
    <n v="0"/>
    <s v="LF000153"/>
    <n v="197574848"/>
  </r>
  <r>
    <n v="20160712"/>
    <s v="基金赎回拨入"/>
    <x v="4"/>
    <s v="现金管家"/>
    <n v="100"/>
    <n v="8927"/>
    <n v="94644"/>
    <n v="8927.23"/>
    <n v="8927.23"/>
    <n v="9927.23"/>
    <n v="0"/>
    <n v="0"/>
    <n v="0"/>
    <n v="0"/>
    <n v="0"/>
    <n v="0"/>
    <m/>
    <n v="980103988319"/>
  </r>
  <r>
    <n v="20160712"/>
    <s v="证券买入"/>
    <x v="5"/>
    <s v="创业板"/>
    <n v="2.1160000000000001"/>
    <n v="5000"/>
    <n v="10000"/>
    <n v="10580"/>
    <n v="-10581.06"/>
    <n v="-653.83000000000004"/>
    <n v="0.54"/>
    <n v="0.52"/>
    <n v="0"/>
    <n v="0"/>
    <n v="0"/>
    <n v="0"/>
    <s v="LF000141"/>
    <n v="197574848"/>
  </r>
  <r>
    <n v="20160712"/>
    <s v="证券买入"/>
    <x v="6"/>
    <s v="万 科Ａ"/>
    <n v="18.010000000000002"/>
    <n v="500"/>
    <n v="1500"/>
    <n v="9005"/>
    <n v="-9010"/>
    <n v="-9663.83"/>
    <n v="4.2"/>
    <n v="0.8"/>
    <n v="0"/>
    <n v="0"/>
    <n v="0"/>
    <n v="0"/>
    <s v="LF000341"/>
    <n v="197574848"/>
  </r>
  <r>
    <n v="20160712"/>
    <s v="证券卖出"/>
    <x v="5"/>
    <s v="创业板"/>
    <n v="2.133"/>
    <n v="5000"/>
    <n v="5000"/>
    <n v="10665"/>
    <n v="10663.93"/>
    <n v="1000.1"/>
    <n v="0.55000000000000004"/>
    <n v="0.52"/>
    <n v="0"/>
    <n v="0"/>
    <n v="0"/>
    <n v="0"/>
    <s v="LF003930"/>
    <n v="197574848"/>
  </r>
  <r>
    <n v="20160713"/>
    <s v="证券卖出"/>
    <x v="6"/>
    <s v="万 科Ａ"/>
    <n v="18.43"/>
    <n v="500"/>
    <n v="1000"/>
    <n v="9215"/>
    <n v="9200.7800000000007"/>
    <n v="10200.879999999999"/>
    <n v="4.1900000000000004"/>
    <n v="0.81"/>
    <n v="9.2200000000000006"/>
    <n v="0"/>
    <n v="0"/>
    <n v="0"/>
    <s v="LF000077"/>
    <n v="197574848"/>
  </r>
  <r>
    <n v="20160713"/>
    <s v="证券卖出"/>
    <x v="5"/>
    <s v="创业板"/>
    <n v="2.169"/>
    <n v="5000"/>
    <n v="0"/>
    <n v="10845"/>
    <n v="10843.92"/>
    <n v="21044.799999999999"/>
    <n v="0.55000000000000004"/>
    <n v="0.53"/>
    <n v="0"/>
    <n v="0"/>
    <n v="0"/>
    <n v="0"/>
    <s v="LF000078"/>
    <n v="197574848"/>
  </r>
  <r>
    <n v="20160713"/>
    <s v="证券卖出"/>
    <x v="6"/>
    <s v="万 科Ａ"/>
    <n v="18.27"/>
    <n v="500"/>
    <n v="500"/>
    <n v="9135"/>
    <n v="9120.86"/>
    <n v="30165.66"/>
    <n v="4.2"/>
    <n v="0.8"/>
    <n v="9.14"/>
    <n v="0"/>
    <n v="0"/>
    <n v="0"/>
    <s v="LF003743"/>
    <n v="197574848"/>
  </r>
  <r>
    <n v="20160714"/>
    <s v="证券买入"/>
    <x v="6"/>
    <s v="万 科Ａ"/>
    <n v="17.98"/>
    <n v="500"/>
    <n v="1000"/>
    <n v="8990"/>
    <n v="-8995"/>
    <n v="21170.66"/>
    <n v="4.2"/>
    <n v="0.8"/>
    <n v="0"/>
    <n v="0"/>
    <n v="0"/>
    <n v="0"/>
    <s v="LF008380"/>
    <n v="197574848"/>
  </r>
  <r>
    <n v="20160715"/>
    <s v="基金申购拨出"/>
    <x v="4"/>
    <s v="现金管家"/>
    <n v="100"/>
    <n v="11410"/>
    <n v="106055"/>
    <n v="11410.56"/>
    <n v="-11410.56"/>
    <n v="9760.1"/>
    <n v="0"/>
    <n v="0"/>
    <n v="0"/>
    <n v="0"/>
    <n v="0"/>
    <n v="0"/>
    <m/>
    <n v="980103988319"/>
  </r>
  <r>
    <n v="20160727"/>
    <s v="银行转证券"/>
    <x v="0"/>
    <m/>
    <n v="0"/>
    <n v="0"/>
    <n v="0"/>
    <n v="0"/>
    <n v="12529.01"/>
    <n v="22289.11"/>
    <n v="0"/>
    <n v="0"/>
    <n v="0"/>
    <n v="0"/>
    <n v="0"/>
    <n v="0"/>
    <m/>
    <m/>
  </r>
  <r>
    <n v="20160727"/>
    <s v="基金赎回拨入"/>
    <x v="4"/>
    <s v="现金管家"/>
    <n v="100"/>
    <n v="106055"/>
    <n v="0"/>
    <n v="106055.18"/>
    <n v="106055.18"/>
    <n v="128344.29"/>
    <n v="0"/>
    <n v="0"/>
    <n v="0"/>
    <n v="0"/>
    <n v="0"/>
    <n v="0"/>
    <m/>
    <n v="980103988319"/>
  </r>
  <r>
    <n v="20160727"/>
    <s v="证券买入"/>
    <x v="3"/>
    <s v="50ETF"/>
    <n v="2.1800000000000002"/>
    <n v="5800"/>
    <n v="5800"/>
    <n v="12644"/>
    <n v="-12645.26"/>
    <n v="115699.03"/>
    <n v="0.69"/>
    <n v="0.56999999999999995"/>
    <n v="0"/>
    <n v="0"/>
    <n v="0"/>
    <n v="0"/>
    <n v="1124003785"/>
    <s v="A450993753"/>
  </r>
  <r>
    <n v="20160727"/>
    <s v="证券买入"/>
    <x v="5"/>
    <s v="创业板"/>
    <n v="2.1360000000000001"/>
    <n v="5000"/>
    <n v="5000"/>
    <n v="10680"/>
    <n v="-10681.07"/>
    <n v="105017.96"/>
    <n v="0.55000000000000004"/>
    <n v="0.52"/>
    <n v="0"/>
    <n v="0"/>
    <n v="0"/>
    <n v="0"/>
    <s v="LF000148"/>
    <n v="197574848"/>
  </r>
  <r>
    <n v="20160727"/>
    <s v="证券买入"/>
    <x v="5"/>
    <s v="创业板"/>
    <n v="2.1160000000000001"/>
    <n v="15000"/>
    <n v="20000"/>
    <n v="31740"/>
    <n v="-31743.17"/>
    <n v="73274.789999999994"/>
    <n v="1.62"/>
    <n v="1.55"/>
    <n v="0"/>
    <n v="0"/>
    <n v="0"/>
    <n v="0"/>
    <s v="LF000149"/>
    <n v="197574848"/>
  </r>
  <r>
    <n v="20160727"/>
    <s v="证券买入"/>
    <x v="7"/>
    <s v="双龙股份"/>
    <n v="9.01"/>
    <n v="5000"/>
    <n v="5000"/>
    <n v="45050"/>
    <n v="-45059.01"/>
    <n v="28215.78"/>
    <n v="5.01"/>
    <n v="4"/>
    <n v="0"/>
    <n v="0"/>
    <n v="0"/>
    <n v="0"/>
    <s v="LF000150"/>
    <n v="197574848"/>
  </r>
  <r>
    <n v="20160727"/>
    <s v="证券买入"/>
    <x v="5"/>
    <s v="创业板"/>
    <n v="2.056"/>
    <n v="13700"/>
    <n v="33700"/>
    <n v="28167.200000000001"/>
    <n v="-28170.02"/>
    <n v="45.76"/>
    <n v="1.45"/>
    <n v="1.37"/>
    <n v="0"/>
    <n v="0"/>
    <n v="0"/>
    <n v="0"/>
    <s v="LF008519"/>
    <n v="197574848"/>
  </r>
  <r>
    <n v="20160728"/>
    <s v="基金申购拨出"/>
    <x v="4"/>
    <s v="现金管家"/>
    <n v="100"/>
    <n v="8026"/>
    <n v="8026"/>
    <n v="8026.01"/>
    <n v="-8026.01"/>
    <n v="-7980.25"/>
    <n v="0"/>
    <n v="0"/>
    <n v="0"/>
    <n v="0"/>
    <n v="0"/>
    <n v="0"/>
    <m/>
    <n v="980103988319"/>
  </r>
  <r>
    <n v="20160728"/>
    <s v="红利入账"/>
    <x v="6"/>
    <s v="万 科Ａ"/>
    <n v="0"/>
    <n v="0"/>
    <n v="0"/>
    <n v="360"/>
    <n v="360"/>
    <n v="-7620.25"/>
    <n v="0"/>
    <n v="0"/>
    <n v="0"/>
    <n v="0"/>
    <n v="0"/>
    <n v="0"/>
    <m/>
    <n v="197574848"/>
  </r>
  <r>
    <n v="20160728"/>
    <s v="证券卖出"/>
    <x v="3"/>
    <s v="50ETF"/>
    <n v="2.21"/>
    <n v="5800"/>
    <n v="0"/>
    <n v="12818"/>
    <n v="12816.72"/>
    <n v="5196.47"/>
    <n v="0.7"/>
    <n v="0.57999999999999996"/>
    <n v="0"/>
    <n v="0"/>
    <n v="0"/>
    <n v="0"/>
    <n v="1124002964"/>
    <s v="A450993753"/>
  </r>
  <r>
    <n v="20160728"/>
    <s v="证券卖出"/>
    <x v="6"/>
    <s v="万 科Ａ"/>
    <n v="17.79"/>
    <n v="500"/>
    <n v="500"/>
    <n v="8895"/>
    <n v="8881.1"/>
    <n v="14077.57"/>
    <n v="4.21"/>
    <n v="0.79"/>
    <n v="8.9"/>
    <n v="0"/>
    <n v="0"/>
    <n v="0"/>
    <s v="LF000193"/>
    <n v="197574848"/>
  </r>
  <r>
    <n v="20160728"/>
    <s v="证券买入"/>
    <x v="5"/>
    <s v="创业板"/>
    <n v="2.0510000000000002"/>
    <n v="6200"/>
    <n v="39900"/>
    <n v="12716.2"/>
    <n v="-12717.47"/>
    <n v="1360.1"/>
    <n v="0.65"/>
    <n v="0.62"/>
    <n v="0"/>
    <n v="0"/>
    <n v="0"/>
    <n v="0"/>
    <s v="LF005755"/>
    <n v="197574848"/>
  </r>
  <r>
    <n v="20160729"/>
    <s v="证券买入"/>
    <x v="5"/>
    <s v="创业板"/>
    <n v="2.0249999999999999"/>
    <n v="4600"/>
    <n v="44500"/>
    <n v="9315"/>
    <n v="-9315.93"/>
    <n v="-7955.83"/>
    <n v="0.48"/>
    <n v="0.45"/>
    <n v="0"/>
    <n v="0"/>
    <n v="0"/>
    <n v="0"/>
    <s v="LF005015"/>
    <n v="197574848"/>
  </r>
  <r>
    <n v="20160729"/>
    <s v="证券卖出"/>
    <x v="5"/>
    <s v="创业板"/>
    <n v="2.0390000000000001"/>
    <n v="4600"/>
    <n v="39900"/>
    <n v="9379.4"/>
    <n v="9378.4599999999991"/>
    <n v="1422.63"/>
    <n v="0.48"/>
    <n v="0.46"/>
    <n v="0"/>
    <n v="0"/>
    <n v="0"/>
    <n v="0"/>
    <s v="LF005040"/>
    <n v="197574848"/>
  </r>
  <r>
    <n v="20160801"/>
    <s v="证券买入"/>
    <x v="5"/>
    <s v="创业板"/>
    <n v="1.988"/>
    <n v="4700"/>
    <n v="44600"/>
    <n v="9343.6"/>
    <n v="-9344.5300000000007"/>
    <n v="-7921.9"/>
    <n v="0.47"/>
    <n v="0.46"/>
    <n v="0"/>
    <n v="0"/>
    <n v="0"/>
    <n v="0"/>
    <s v="LF002448"/>
    <n v="197574848"/>
  </r>
  <r>
    <n v="20160801"/>
    <s v="证券卖出"/>
    <x v="5"/>
    <s v="创业板"/>
    <n v="2.0259999999999998"/>
    <n v="4700"/>
    <n v="39900"/>
    <n v="9522.2000000000007"/>
    <n v="9521.25"/>
    <n v="1599.35"/>
    <n v="0.48"/>
    <n v="0.47"/>
    <n v="0"/>
    <n v="0"/>
    <n v="0"/>
    <n v="0"/>
    <s v="LF002537"/>
    <n v="197574848"/>
  </r>
  <r>
    <n v="20160802"/>
    <s v="证券买入"/>
    <x v="5"/>
    <s v="创业板"/>
    <n v="2.016"/>
    <n v="4700"/>
    <n v="44600"/>
    <n v="9475.2000000000007"/>
    <n v="-9476.15"/>
    <n v="-7876.8"/>
    <n v="0.49"/>
    <n v="0.46"/>
    <n v="0"/>
    <n v="0"/>
    <n v="0"/>
    <n v="0"/>
    <s v="LF001877"/>
    <n v="197574848"/>
  </r>
  <r>
    <n v="20160802"/>
    <s v="证券卖出"/>
    <x v="5"/>
    <s v="创业板"/>
    <n v="2.0230000000000001"/>
    <n v="4700"/>
    <n v="39900"/>
    <n v="9508.1"/>
    <n v="9507.15"/>
    <n v="1630.35"/>
    <n v="0.49"/>
    <n v="0.46"/>
    <n v="0"/>
    <n v="0"/>
    <n v="0"/>
    <n v="0"/>
    <s v="LF002037"/>
    <n v="197574848"/>
  </r>
  <r>
    <n v="20160802"/>
    <s v="证券买入"/>
    <x v="5"/>
    <s v="创业板"/>
    <n v="2.0129999999999999"/>
    <n v="4700"/>
    <n v="44600"/>
    <n v="9461.1"/>
    <n v="-9462.0499999999993"/>
    <n v="-7831.7"/>
    <n v="0.49"/>
    <n v="0.46"/>
    <n v="0"/>
    <n v="0"/>
    <n v="0"/>
    <n v="0"/>
    <s v="LF002393"/>
    <n v="197574848"/>
  </r>
  <r>
    <n v="20160802"/>
    <s v="证券卖出"/>
    <x v="5"/>
    <s v="创业板"/>
    <n v="2.0230000000000001"/>
    <n v="4700"/>
    <n v="39900"/>
    <n v="9508.1"/>
    <n v="9507.15"/>
    <n v="1675.45"/>
    <n v="0.49"/>
    <n v="0.46"/>
    <n v="0"/>
    <n v="0"/>
    <n v="0"/>
    <n v="0"/>
    <s v="LF003220"/>
    <n v="197574848"/>
  </r>
  <r>
    <n v="20160804"/>
    <s v="证券卖出"/>
    <x v="5"/>
    <s v="创业板"/>
    <n v="2.0289999999999999"/>
    <n v="9900"/>
    <n v="30000"/>
    <n v="20087.099999999999"/>
    <n v="20085.09"/>
    <n v="21760.54"/>
    <n v="1.03"/>
    <n v="0.98"/>
    <n v="0"/>
    <n v="0"/>
    <n v="0"/>
    <n v="0"/>
    <s v="LF000087"/>
    <n v="197574848"/>
  </r>
  <r>
    <n v="20160808"/>
    <s v="证券买入"/>
    <x v="5"/>
    <s v="创业板"/>
    <n v="2.0129999999999999"/>
    <n v="9900"/>
    <n v="39900"/>
    <n v="19928.7"/>
    <n v="-19930.689999999999"/>
    <n v="1829.85"/>
    <n v="1.02"/>
    <n v="0.97"/>
    <n v="0"/>
    <n v="0"/>
    <n v="0"/>
    <n v="0"/>
    <s v="LF000142"/>
    <n v="197574848"/>
  </r>
  <r>
    <n v="20160808"/>
    <s v="证券买入"/>
    <x v="5"/>
    <s v="创业板"/>
    <n v="2.0009999999999999"/>
    <n v="4900"/>
    <n v="44800"/>
    <n v="9804.9"/>
    <n v="-9805.8799999999992"/>
    <n v="-7976.03"/>
    <n v="0.5"/>
    <n v="0.48"/>
    <n v="0"/>
    <n v="0"/>
    <n v="0"/>
    <n v="0"/>
    <s v="LF000145"/>
    <n v="197574848"/>
  </r>
  <r>
    <n v="20160808"/>
    <s v="证券卖出"/>
    <x v="5"/>
    <s v="创业板"/>
    <n v="2.0289999999999999"/>
    <n v="9900"/>
    <n v="34900"/>
    <n v="20087.099999999999"/>
    <n v="20085.09"/>
    <n v="12109.06"/>
    <n v="1.03"/>
    <n v="0.98"/>
    <n v="0"/>
    <n v="0"/>
    <n v="0"/>
    <n v="0"/>
    <s v="LF000469"/>
    <n v="197574848"/>
  </r>
  <r>
    <n v="20160808"/>
    <s v="证券卖出"/>
    <x v="5"/>
    <s v="创业板"/>
    <n v="2.0230000000000001"/>
    <n v="4900"/>
    <n v="30000"/>
    <n v="9912.7000000000007"/>
    <n v="9911.7099999999991"/>
    <n v="22020.77"/>
    <n v="0.51"/>
    <n v="0.48"/>
    <n v="0"/>
    <n v="0"/>
    <n v="0"/>
    <n v="0"/>
    <s v="LF000897"/>
    <n v="197574848"/>
  </r>
  <r>
    <n v="20160810"/>
    <s v="基金申购拨出"/>
    <x v="4"/>
    <s v="现金管家"/>
    <n v="100"/>
    <n v="21020"/>
    <n v="29046"/>
    <n v="21020.77"/>
    <n v="-21020.77"/>
    <n v="1000"/>
    <n v="0"/>
    <n v="0"/>
    <n v="0"/>
    <n v="0"/>
    <n v="0"/>
    <n v="0"/>
    <m/>
    <n v="980103988319"/>
  </r>
  <r>
    <n v="20160811"/>
    <s v="银行转证券"/>
    <x v="0"/>
    <m/>
    <n v="0"/>
    <n v="0"/>
    <n v="0"/>
    <n v="0"/>
    <n v="5000"/>
    <n v="6000"/>
    <n v="0"/>
    <n v="0"/>
    <n v="0"/>
    <n v="0"/>
    <n v="0"/>
    <n v="0"/>
    <m/>
    <m/>
  </r>
  <r>
    <n v="20160811"/>
    <s v="证券转银行"/>
    <x v="0"/>
    <m/>
    <n v="0"/>
    <n v="0"/>
    <n v="0"/>
    <n v="0"/>
    <n v="-2512"/>
    <n v="3488"/>
    <n v="0"/>
    <n v="0"/>
    <n v="0"/>
    <n v="0"/>
    <n v="0"/>
    <n v="0"/>
    <m/>
    <m/>
  </r>
  <r>
    <n v="20160811"/>
    <s v="基金赎回拨入"/>
    <x v="4"/>
    <s v="现金管家"/>
    <n v="100"/>
    <n v="12253"/>
    <n v="16792"/>
    <n v="12253.87"/>
    <n v="12253.87"/>
    <n v="15741.87"/>
    <n v="0"/>
    <n v="0"/>
    <n v="0"/>
    <n v="0"/>
    <n v="0"/>
    <n v="0"/>
    <m/>
    <n v="980103988319"/>
  </r>
  <r>
    <n v="20160811"/>
    <s v="证券卖出"/>
    <x v="5"/>
    <s v="创业板"/>
    <n v="2.0459999999999998"/>
    <n v="10000"/>
    <n v="20000"/>
    <n v="20460"/>
    <n v="20457.95"/>
    <n v="36199.82"/>
    <n v="1.05"/>
    <n v="1"/>
    <n v="0"/>
    <n v="0"/>
    <n v="0"/>
    <n v="0"/>
    <s v="LF001316"/>
    <n v="197574848"/>
  </r>
  <r>
    <n v="20160811"/>
    <s v="证券买入"/>
    <x v="5"/>
    <s v="创业板"/>
    <n v="2.0390000000000001"/>
    <n v="12400"/>
    <n v="32400"/>
    <n v="25283.599999999999"/>
    <n v="-25286.13"/>
    <n v="10913.69"/>
    <n v="1.3"/>
    <n v="1.23"/>
    <n v="0"/>
    <n v="0"/>
    <n v="0"/>
    <n v="0"/>
    <s v="LF002908"/>
    <n v="197574848"/>
  </r>
  <r>
    <n v="20160811"/>
    <s v="证券买入"/>
    <x v="5"/>
    <s v="创业板"/>
    <n v="2.0230000000000001"/>
    <n v="4900"/>
    <n v="37300"/>
    <n v="9912.7000000000007"/>
    <n v="-9913.69"/>
    <n v="1000"/>
    <n v="0.51"/>
    <n v="0.48"/>
    <n v="0"/>
    <n v="0"/>
    <n v="0"/>
    <n v="0"/>
    <s v="LF004771"/>
    <n v="197574848"/>
  </r>
  <r>
    <n v="20160812"/>
    <s v="基金申购拨出"/>
    <x v="4"/>
    <s v="现金管家"/>
    <n v="100"/>
    <n v="26198"/>
    <n v="42991"/>
    <n v="26198.33"/>
    <n v="-26198.33"/>
    <n v="-25198.33"/>
    <n v="0"/>
    <n v="0"/>
    <n v="0"/>
    <n v="0"/>
    <n v="0"/>
    <n v="0"/>
    <m/>
    <n v="980103988319"/>
  </r>
  <r>
    <n v="20160812"/>
    <s v="证券卖出"/>
    <x v="6"/>
    <s v="万 科Ａ"/>
    <n v="22.78"/>
    <n v="500"/>
    <n v="0"/>
    <n v="11390"/>
    <n v="11373.61"/>
    <n v="-13824.72"/>
    <n v="3.98"/>
    <n v="1.02"/>
    <n v="11.39"/>
    <n v="0"/>
    <n v="0"/>
    <n v="0"/>
    <s v="LF006661"/>
    <n v="197574848"/>
  </r>
  <r>
    <n v="20160812"/>
    <s v="证券卖出"/>
    <x v="5"/>
    <s v="创业板"/>
    <n v="2.0310000000000001"/>
    <n v="7300"/>
    <n v="30000"/>
    <n v="14826.3"/>
    <n v="14824.82"/>
    <n v="1000.1"/>
    <n v="0.76"/>
    <n v="0.72"/>
    <n v="0"/>
    <n v="0"/>
    <n v="0"/>
    <n v="0"/>
    <s v="LF008481"/>
    <n v="197574848"/>
  </r>
  <r>
    <n v="20160815"/>
    <s v="股息个税征收"/>
    <x v="6"/>
    <m/>
    <n v="0"/>
    <n v="500"/>
    <n v="0"/>
    <n v="0"/>
    <n v="-72"/>
    <n v="928.1"/>
    <n v="0"/>
    <n v="0"/>
    <n v="0"/>
    <n v="0"/>
    <n v="0"/>
    <n v="0"/>
    <m/>
    <n v="197574848"/>
  </r>
  <r>
    <n v="20160815"/>
    <s v="证券卖出"/>
    <x v="5"/>
    <s v="创业板"/>
    <n v="2.0760000000000001"/>
    <n v="10000"/>
    <n v="20000"/>
    <n v="20760"/>
    <n v="20757.919999999998"/>
    <n v="21686.02"/>
    <n v="1.07"/>
    <n v="1.01"/>
    <n v="0"/>
    <n v="0"/>
    <n v="0"/>
    <n v="0"/>
    <s v="LF000262"/>
    <n v="197574848"/>
  </r>
  <r>
    <n v="20160815"/>
    <s v="证券卖出"/>
    <x v="5"/>
    <s v="创业板"/>
    <n v="2.089"/>
    <n v="10000"/>
    <n v="10000"/>
    <n v="20890"/>
    <n v="20887.91"/>
    <n v="42573.93"/>
    <n v="1.07"/>
    <n v="1.02"/>
    <n v="0"/>
    <n v="0"/>
    <n v="0"/>
    <n v="0"/>
    <s v="LF003499"/>
    <n v="197574848"/>
  </r>
  <r>
    <n v="20160816"/>
    <s v="基金申购拨出"/>
    <x v="4"/>
    <s v="现金管家"/>
    <n v="100"/>
    <n v="63642"/>
    <n v="106633"/>
    <n v="63642.67"/>
    <n v="-63642.67"/>
    <n v="-21068.74"/>
    <n v="0"/>
    <n v="0"/>
    <n v="0"/>
    <n v="0"/>
    <n v="0"/>
    <n v="0"/>
    <m/>
    <n v="980103988319"/>
  </r>
  <r>
    <n v="20160816"/>
    <s v="证券卖出"/>
    <x v="7"/>
    <s v="双龙股份"/>
    <n v="8.7799999999999994"/>
    <n v="2500"/>
    <n v="2500"/>
    <n v="21950"/>
    <n v="21923.040000000001"/>
    <n v="854.3"/>
    <n v="3.03"/>
    <n v="1.97"/>
    <n v="21.96"/>
    <n v="0"/>
    <n v="0"/>
    <n v="0"/>
    <s v="LF000091"/>
    <n v="197574848"/>
  </r>
  <r>
    <n v="20160816"/>
    <s v="证券卖出"/>
    <x v="5"/>
    <s v="创业板"/>
    <n v="2.113"/>
    <n v="10000"/>
    <n v="0"/>
    <n v="21130"/>
    <n v="21127.89"/>
    <n v="21982.19"/>
    <n v="1.08"/>
    <n v="1.03"/>
    <n v="0"/>
    <n v="0"/>
    <n v="0"/>
    <n v="0"/>
    <s v="LF005510"/>
    <n v="197574848"/>
  </r>
  <r>
    <n v="20160817"/>
    <s v="基金申购拨出"/>
    <x v="4"/>
    <s v="现金管家"/>
    <n v="100"/>
    <n v="20982"/>
    <n v="127616"/>
    <n v="20982.19"/>
    <n v="-20982.19"/>
    <n v="1000"/>
    <n v="0"/>
    <n v="0"/>
    <n v="0"/>
    <n v="0"/>
    <n v="0"/>
    <n v="0"/>
    <m/>
    <n v="980103988319"/>
  </r>
  <r>
    <n v="20160822"/>
    <s v="基金赎回拨入"/>
    <x v="4"/>
    <s v="现金管家"/>
    <n v="100"/>
    <n v="41734"/>
    <n v="85881"/>
    <n v="41734.18"/>
    <n v="41734.18"/>
    <n v="42734.18"/>
    <n v="0"/>
    <n v="0"/>
    <n v="0"/>
    <n v="0"/>
    <n v="0"/>
    <n v="0"/>
    <m/>
    <n v="980103988319"/>
  </r>
  <r>
    <n v="20160822"/>
    <s v="证券买入"/>
    <x v="5"/>
    <s v="创业板"/>
    <n v="2.0979999999999999"/>
    <n v="10000"/>
    <n v="10000"/>
    <n v="20980"/>
    <n v="-20982.1"/>
    <n v="21752.080000000002"/>
    <n v="1.08"/>
    <n v="1.02"/>
    <n v="0"/>
    <n v="0"/>
    <n v="0"/>
    <n v="0"/>
    <s v="LF003647"/>
    <n v="197574848"/>
  </r>
  <r>
    <n v="20160822"/>
    <s v="证券买入"/>
    <x v="5"/>
    <s v="创业板"/>
    <n v="2.0750000000000002"/>
    <n v="10000"/>
    <n v="20000"/>
    <n v="20750"/>
    <n v="-20752.080000000002"/>
    <n v="1000"/>
    <n v="1.07"/>
    <n v="1.01"/>
    <n v="0"/>
    <n v="0"/>
    <n v="0"/>
    <n v="0"/>
    <s v="LF006698"/>
    <n v="197574848"/>
  </r>
  <r>
    <n v="20160824"/>
    <s v="基金申购拨出"/>
    <x v="4"/>
    <s v="现金管家"/>
    <n v="100"/>
    <n v="41895"/>
    <n v="127777"/>
    <n v="41895.81"/>
    <n v="-41895.81"/>
    <n v="-40895.81"/>
    <n v="0"/>
    <n v="0"/>
    <n v="0"/>
    <n v="0"/>
    <n v="0"/>
    <n v="0"/>
    <m/>
    <n v="980103988319"/>
  </r>
  <r>
    <n v="20160824"/>
    <s v="证券卖出"/>
    <x v="5"/>
    <s v="创业板"/>
    <n v="2.0920000000000001"/>
    <n v="10000"/>
    <n v="10000"/>
    <n v="20920"/>
    <n v="20917.91"/>
    <n v="-19977.900000000001"/>
    <n v="1.07"/>
    <n v="1.02"/>
    <n v="0"/>
    <n v="0"/>
    <n v="0"/>
    <n v="0"/>
    <s v="LF000429"/>
    <n v="197574848"/>
  </r>
  <r>
    <n v="20160824"/>
    <s v="证券卖出"/>
    <x v="5"/>
    <s v="创业板"/>
    <n v="2.0979999999999999"/>
    <n v="10000"/>
    <n v="0"/>
    <n v="20980"/>
    <n v="20977.9"/>
    <n v="1000"/>
    <n v="1.08"/>
    <n v="1.02"/>
    <n v="0"/>
    <n v="0"/>
    <n v="0"/>
    <n v="0"/>
    <s v="LF003469"/>
    <n v="197574848"/>
  </r>
  <r>
    <n v="20160825"/>
    <s v="基金赎回拨入"/>
    <x v="4"/>
    <s v="现金管家"/>
    <n v="100"/>
    <n v="20612"/>
    <n v="107165"/>
    <n v="20612.060000000001"/>
    <n v="20612.060000000001"/>
    <n v="21612.06"/>
    <n v="0"/>
    <n v="0"/>
    <n v="0"/>
    <n v="0"/>
    <n v="0"/>
    <n v="0"/>
    <m/>
    <n v="980103988319"/>
  </r>
  <r>
    <n v="20160825"/>
    <s v="证券买入"/>
    <x v="5"/>
    <s v="创业板"/>
    <n v="2.0609999999999999"/>
    <n v="10000"/>
    <n v="10000"/>
    <n v="20610"/>
    <n v="-20612.060000000001"/>
    <n v="1000"/>
    <n v="1.06"/>
    <n v="1"/>
    <n v="0"/>
    <n v="0"/>
    <n v="0"/>
    <n v="0"/>
    <s v="LF000351"/>
    <n v="197574848"/>
  </r>
  <r>
    <n v="20160826"/>
    <s v="基金申购拨出"/>
    <x v="4"/>
    <s v="现金管家"/>
    <n v="100"/>
    <n v="43430"/>
    <n v="150596"/>
    <n v="43430.39"/>
    <n v="-43430.39"/>
    <n v="-42430.39"/>
    <n v="0"/>
    <n v="0"/>
    <n v="0"/>
    <n v="0"/>
    <n v="0"/>
    <n v="0"/>
    <m/>
    <n v="980103988319"/>
  </r>
  <r>
    <n v="20160826"/>
    <s v="证券卖出"/>
    <x v="5"/>
    <s v="创业板"/>
    <n v="2.1059999999999999"/>
    <n v="10000"/>
    <n v="0"/>
    <n v="21060"/>
    <n v="21057.89"/>
    <n v="-21372.5"/>
    <n v="1.08"/>
    <n v="1.03"/>
    <n v="0"/>
    <n v="0"/>
    <n v="0"/>
    <n v="0"/>
    <s v="LF000087"/>
    <n v="197574848"/>
  </r>
  <r>
    <n v="20160826"/>
    <s v="证券卖出"/>
    <x v="7"/>
    <s v="双龙股份"/>
    <n v="8.9600000000000009"/>
    <n v="2500"/>
    <n v="0"/>
    <n v="22400"/>
    <n v="22372.6"/>
    <n v="1000.1"/>
    <n v="3.01"/>
    <n v="1.99"/>
    <n v="22.4"/>
    <n v="0"/>
    <n v="0"/>
    <n v="0"/>
    <s v="LF000091"/>
    <n v="197574848"/>
  </r>
  <r>
    <n v="20160829"/>
    <s v="基金赎回拨入"/>
    <x v="4"/>
    <s v="现金管家"/>
    <n v="100"/>
    <n v="45359"/>
    <n v="105236"/>
    <n v="45359.07"/>
    <n v="45359.07"/>
    <n v="46359.17"/>
    <n v="0"/>
    <n v="0"/>
    <n v="0"/>
    <n v="0"/>
    <n v="0"/>
    <n v="0"/>
    <m/>
    <n v="980103988319"/>
  </r>
  <r>
    <n v="20160829"/>
    <s v="证券买入"/>
    <x v="7"/>
    <s v="双龙股份"/>
    <n v="9.07"/>
    <n v="5000"/>
    <n v="5000"/>
    <n v="45350"/>
    <n v="-45359.07"/>
    <n v="1000.1"/>
    <n v="5.04"/>
    <n v="4.03"/>
    <n v="0"/>
    <n v="0"/>
    <n v="0"/>
    <n v="0"/>
    <s v="LF006603"/>
    <n v="197574848"/>
  </r>
  <r>
    <n v="20160902"/>
    <s v="基金赎回拨入"/>
    <x v="4"/>
    <s v="现金管家"/>
    <n v="100"/>
    <n v="36587"/>
    <n v="68649"/>
    <n v="36587.32"/>
    <n v="36587.32"/>
    <n v="37587.42"/>
    <n v="0"/>
    <n v="0"/>
    <n v="0"/>
    <n v="0"/>
    <n v="0"/>
    <n v="0"/>
    <m/>
    <n v="980103988319"/>
  </r>
  <r>
    <n v="20160902"/>
    <s v="证券买入"/>
    <x v="8"/>
    <s v="银河生物"/>
    <n v="18.29"/>
    <n v="2000"/>
    <n v="2000"/>
    <n v="36580"/>
    <n v="-36587.32"/>
    <n v="1000.1"/>
    <n v="4.05"/>
    <n v="3.27"/>
    <n v="0"/>
    <n v="0"/>
    <n v="0"/>
    <n v="0"/>
    <s v="LF000606"/>
    <n v="197574848"/>
  </r>
  <r>
    <n v="20160907"/>
    <s v="证券买入"/>
    <x v="8"/>
    <s v="银河生物"/>
    <n v="18.440000000000001"/>
    <n v="2000"/>
    <n v="4000"/>
    <n v="36880"/>
    <n v="-36887.379999999997"/>
    <n v="-35887.279999999999"/>
    <n v="4.0999999999999996"/>
    <n v="3.28"/>
    <n v="0"/>
    <n v="0"/>
    <n v="0"/>
    <n v="0"/>
    <s v="LF005272"/>
    <n v="197574848"/>
  </r>
  <r>
    <n v="20160907"/>
    <s v="证券卖出"/>
    <x v="8"/>
    <s v="银河生物"/>
    <n v="18.690000000000001"/>
    <n v="2000"/>
    <n v="2000"/>
    <n v="37380"/>
    <n v="37335.14"/>
    <n v="1447.86"/>
    <n v="4.16"/>
    <n v="3.32"/>
    <n v="37.380000000000003"/>
    <n v="0"/>
    <n v="0"/>
    <n v="0"/>
    <s v="LF007657"/>
    <n v="197574848"/>
  </r>
  <r>
    <n v="20160908"/>
    <s v="基金申购拨出"/>
    <x v="4"/>
    <s v="现金管家"/>
    <n v="100"/>
    <n v="38821"/>
    <n v="107471"/>
    <n v="38821.660000000003"/>
    <n v="-38821.660000000003"/>
    <n v="-37373.800000000003"/>
    <n v="0"/>
    <n v="0"/>
    <n v="0"/>
    <n v="0"/>
    <n v="0"/>
    <n v="0"/>
    <m/>
    <n v="980103988319"/>
  </r>
  <r>
    <n v="20160908"/>
    <s v="证券卖出"/>
    <x v="8"/>
    <s v="银河生物"/>
    <n v="19.21"/>
    <n v="2000"/>
    <n v="0"/>
    <n v="38420"/>
    <n v="38373.9"/>
    <n v="1000.1"/>
    <n v="4.2699999999999996"/>
    <n v="3.41"/>
    <n v="38.42"/>
    <n v="0"/>
    <n v="0"/>
    <n v="0"/>
    <s v="LF000300"/>
    <n v="197574848"/>
  </r>
  <r>
    <n v="20160909"/>
    <s v="基金申购拨出"/>
    <x v="4"/>
    <s v="现金管家"/>
    <n v="100"/>
    <n v="8428"/>
    <n v="115899"/>
    <n v="8428.56"/>
    <n v="-8428.56"/>
    <n v="-7428.46"/>
    <n v="0"/>
    <n v="0"/>
    <n v="0"/>
    <n v="0"/>
    <n v="0"/>
    <n v="0"/>
    <m/>
    <n v="980103988319"/>
  </r>
  <r>
    <n v="20160909"/>
    <s v="证券卖出"/>
    <x v="7"/>
    <s v="双龙股份"/>
    <n v="9.3800000000000008"/>
    <n v="900"/>
    <n v="4100"/>
    <n v="8442"/>
    <n v="8428.56"/>
    <n v="1000.1"/>
    <n v="4.25"/>
    <n v="0.75"/>
    <n v="8.44"/>
    <n v="0"/>
    <n v="0"/>
    <n v="0"/>
    <s v="LF000116"/>
    <n v="197574848"/>
  </r>
  <r>
    <n v="20160912"/>
    <s v="基金申购拨出"/>
    <x v="4"/>
    <s v="现金管家"/>
    <n v="100"/>
    <n v="3580"/>
    <n v="119479"/>
    <n v="3580.07"/>
    <n v="-3580.07"/>
    <n v="-2579.9699999999998"/>
    <n v="0"/>
    <n v="0"/>
    <n v="0"/>
    <n v="0"/>
    <n v="0"/>
    <n v="0"/>
    <m/>
    <n v="980103988319"/>
  </r>
  <r>
    <n v="20160912"/>
    <s v="证券卖出"/>
    <x v="7"/>
    <s v="双龙股份"/>
    <n v="9.36"/>
    <n v="4100"/>
    <n v="0"/>
    <n v="38376"/>
    <n v="38329.94"/>
    <n v="35749.97"/>
    <n v="4.2699999999999996"/>
    <n v="3.41"/>
    <n v="38.380000000000003"/>
    <n v="0"/>
    <n v="0"/>
    <n v="0"/>
    <s v="LF000082"/>
    <n v="197574848"/>
  </r>
  <r>
    <n v="20160912"/>
    <s v="证券买入"/>
    <x v="5"/>
    <s v="创业板"/>
    <n v="2.056"/>
    <n v="16900"/>
    <n v="16900"/>
    <n v="34746.400000000001"/>
    <n v="-34749.870000000003"/>
    <n v="1000.1"/>
    <n v="1.78"/>
    <n v="1.69"/>
    <n v="0"/>
    <n v="0"/>
    <n v="0"/>
    <n v="0"/>
    <s v="LF005241"/>
    <n v="197574848"/>
  </r>
  <r>
    <n v="20160919"/>
    <s v="基金申购拨出"/>
    <x v="4"/>
    <s v="现金管家"/>
    <n v="100"/>
    <n v="17394"/>
    <n v="136874"/>
    <n v="17394.759999999998"/>
    <n v="-17394.759999999998"/>
    <n v="-16394.66"/>
    <n v="0"/>
    <n v="0"/>
    <n v="0"/>
    <n v="0"/>
    <n v="0"/>
    <n v="0"/>
    <m/>
    <n v="980103988319"/>
  </r>
  <r>
    <n v="20160919"/>
    <s v="证券卖出"/>
    <x v="5"/>
    <s v="创业板"/>
    <n v="2.0710000000000002"/>
    <n v="8400"/>
    <n v="8500"/>
    <n v="17396.400000000001"/>
    <n v="17394.66"/>
    <n v="1000"/>
    <n v="0.89"/>
    <n v="0.85"/>
    <n v="0"/>
    <n v="0"/>
    <n v="0"/>
    <n v="0"/>
    <s v="LF000126"/>
    <n v="197574848"/>
  </r>
  <r>
    <n v="20160920"/>
    <s v="基金赎回拨入"/>
    <x v="4"/>
    <s v="现金管家"/>
    <n v="100"/>
    <n v="35556"/>
    <n v="101318"/>
    <n v="35556.21"/>
    <n v="35556.21"/>
    <n v="36556.21"/>
    <n v="0"/>
    <n v="0"/>
    <n v="0"/>
    <n v="0"/>
    <n v="0"/>
    <n v="0"/>
    <m/>
    <n v="980103988319"/>
  </r>
  <r>
    <n v="20160920"/>
    <s v="证券买入"/>
    <x v="8"/>
    <s v="银河生物"/>
    <n v="18.71"/>
    <n v="1900"/>
    <n v="1900"/>
    <n v="35549"/>
    <n v="-35556.11"/>
    <n v="1000.1"/>
    <n v="3.96"/>
    <n v="3.15"/>
    <n v="0"/>
    <n v="0"/>
    <n v="0"/>
    <n v="0"/>
    <s v="LF008840"/>
    <n v="197574848"/>
  </r>
  <r>
    <n v="20160921"/>
    <s v="利息归本"/>
    <x v="0"/>
    <m/>
    <n v="0"/>
    <n v="0"/>
    <n v="0"/>
    <n v="0"/>
    <n v="4.83"/>
    <n v="1004.93"/>
    <n v="0"/>
    <n v="0"/>
    <n v="0"/>
    <n v="0"/>
    <n v="0"/>
    <n v="0"/>
    <m/>
    <m/>
  </r>
  <r>
    <n v="20160922"/>
    <s v="基金赎回拨入"/>
    <x v="4"/>
    <s v="现金管家"/>
    <n v="100"/>
    <n v="99662"/>
    <n v="1656"/>
    <n v="99662.51"/>
    <n v="99662.51"/>
    <n v="100667.44"/>
    <n v="0"/>
    <n v="0"/>
    <n v="0"/>
    <n v="0"/>
    <n v="0"/>
    <n v="0"/>
    <m/>
    <n v="980103988319"/>
  </r>
  <r>
    <n v="20160922"/>
    <s v="证券卖出"/>
    <x v="5"/>
    <s v="创业板"/>
    <n v="2.08"/>
    <n v="8500"/>
    <n v="0"/>
    <n v="17680"/>
    <n v="17678.23"/>
    <n v="118345.67"/>
    <n v="0.91"/>
    <n v="0.86"/>
    <n v="0"/>
    <n v="0"/>
    <n v="0"/>
    <n v="0"/>
    <s v="LF000048"/>
    <n v="197574848"/>
  </r>
  <r>
    <n v="20160922"/>
    <s v="证券买入"/>
    <x v="8"/>
    <s v="银河生物"/>
    <n v="18.420000000000002"/>
    <n v="1500"/>
    <n v="3400"/>
    <n v="27630"/>
    <n v="-27635.53"/>
    <n v="90710.14"/>
    <n v="3.08"/>
    <n v="2.4500000000000002"/>
    <n v="0"/>
    <n v="0"/>
    <n v="0"/>
    <n v="0"/>
    <s v="LF004280"/>
    <n v="197574848"/>
  </r>
  <r>
    <n v="20160922"/>
    <s v="证券买入"/>
    <x v="6"/>
    <s v="万 科Ａ"/>
    <n v="26.38"/>
    <n v="3400"/>
    <n v="3400"/>
    <n v="89692"/>
    <n v="-89709.94"/>
    <n v="1000.2"/>
    <n v="9.99"/>
    <n v="7.95"/>
    <n v="0"/>
    <n v="0"/>
    <n v="0"/>
    <n v="0"/>
    <s v="LF005332"/>
    <n v="197574848"/>
  </r>
  <r>
    <n v="20160923"/>
    <s v="基金赎回拨入"/>
    <x v="4"/>
    <s v="现金管家"/>
    <n v="100"/>
    <n v="2043"/>
    <n v="0"/>
    <n v="2043.08"/>
    <n v="2043.08"/>
    <n v="3043.28"/>
    <n v="0"/>
    <n v="0"/>
    <n v="0"/>
    <n v="0"/>
    <n v="0"/>
    <n v="0"/>
    <m/>
    <n v="980103988319"/>
  </r>
  <r>
    <n v="20160923"/>
    <s v="证券买入"/>
    <x v="5"/>
    <s v="创业板"/>
    <n v="2.0649999999999999"/>
    <n v="1400"/>
    <n v="1400"/>
    <n v="2891"/>
    <n v="-2891.29"/>
    <n v="151.99"/>
    <n v="0.15"/>
    <n v="0.14000000000000001"/>
    <n v="0"/>
    <n v="0"/>
    <n v="0"/>
    <n v="0"/>
    <s v="LF008896"/>
    <n v="197574848"/>
  </r>
  <r>
    <n v="20160928"/>
    <s v="证券卖出"/>
    <x v="6"/>
    <s v="万 科Ａ"/>
    <n v="25.66"/>
    <n v="1700"/>
    <n v="1700"/>
    <n v="43622"/>
    <n v="43569.66"/>
    <n v="43721.65"/>
    <n v="4.8600000000000003"/>
    <n v="3.86"/>
    <n v="43.62"/>
    <n v="0"/>
    <n v="0"/>
    <n v="0"/>
    <s v="LF001769"/>
    <n v="197574848"/>
  </r>
  <r>
    <n v="20160928"/>
    <s v="证券卖出"/>
    <x v="8"/>
    <s v="银河生物"/>
    <n v="17.36"/>
    <n v="1700"/>
    <n v="1700"/>
    <n v="29512"/>
    <n v="29476.59"/>
    <n v="73198.240000000005"/>
    <n v="3.28"/>
    <n v="2.62"/>
    <n v="29.51"/>
    <n v="0"/>
    <n v="0"/>
    <n v="0"/>
    <s v="LF001788"/>
    <n v="197574848"/>
  </r>
  <r>
    <n v="20160928"/>
    <s v="证券卖出"/>
    <x v="8"/>
    <s v="银河生物"/>
    <n v="17.420000000000002"/>
    <n v="1700"/>
    <n v="0"/>
    <n v="29614"/>
    <n v="29578.47"/>
    <n v="102776.71"/>
    <n v="3.3"/>
    <n v="2.62"/>
    <n v="29.61"/>
    <n v="0"/>
    <n v="0"/>
    <n v="0"/>
    <s v="LF004057"/>
    <n v="197574848"/>
  </r>
  <r>
    <n v="20160928"/>
    <s v="证券买入"/>
    <x v="6"/>
    <s v="万 科Ａ"/>
    <n v="25.73"/>
    <n v="1900"/>
    <n v="3600"/>
    <n v="48887"/>
    <n v="-48896.78"/>
    <n v="53879.93"/>
    <n v="5.45"/>
    <n v="4.33"/>
    <n v="0"/>
    <n v="0"/>
    <n v="0"/>
    <n v="0"/>
    <s v="LF004968"/>
    <n v="197574848"/>
  </r>
  <r>
    <n v="20160928"/>
    <s v="证券买入"/>
    <x v="6"/>
    <s v="万 科Ａ"/>
    <n v="25.53"/>
    <n v="2100"/>
    <n v="5700"/>
    <n v="53613"/>
    <n v="-53623.72"/>
    <n v="256.20999999999998"/>
    <n v="5.97"/>
    <n v="4.75"/>
    <n v="0"/>
    <n v="0"/>
    <n v="0"/>
    <n v="0"/>
    <s v="LF005183"/>
    <n v="197574848"/>
  </r>
  <r>
    <n v="20161010"/>
    <s v="基金申购拨出"/>
    <x v="4"/>
    <s v="现金管家"/>
    <n v="100"/>
    <n v="2162"/>
    <n v="2162"/>
    <n v="2162.3200000000002"/>
    <n v="-2162.3200000000002"/>
    <n v="-1906.11"/>
    <n v="0"/>
    <n v="0"/>
    <n v="0"/>
    <n v="0"/>
    <n v="0"/>
    <n v="0"/>
    <m/>
    <n v="980103988319"/>
  </r>
  <r>
    <n v="20161010"/>
    <s v="证券卖出"/>
    <x v="5"/>
    <s v="创业板"/>
    <n v="2.0760000000000001"/>
    <n v="1400"/>
    <n v="0"/>
    <n v="2906.4"/>
    <n v="2906.11"/>
    <n v="1000"/>
    <n v="0.15"/>
    <n v="0.14000000000000001"/>
    <n v="0"/>
    <n v="0"/>
    <n v="0"/>
    <n v="0"/>
    <s v="LF000014"/>
    <n v="197574848"/>
  </r>
  <r>
    <n v="20161020"/>
    <s v="基金赎回拨入"/>
    <x v="4"/>
    <s v="现金管家"/>
    <n v="100"/>
    <n v="1675"/>
    <n v="486"/>
    <n v="1675.88"/>
    <n v="1675.88"/>
    <n v="2675.88"/>
    <n v="0"/>
    <n v="0"/>
    <n v="0"/>
    <n v="0"/>
    <n v="0"/>
    <n v="0"/>
    <m/>
    <n v="980103988319"/>
  </r>
  <r>
    <n v="20161020"/>
    <s v="证券卖出"/>
    <x v="6"/>
    <s v="万 科Ａ"/>
    <n v="26.45"/>
    <n v="1900"/>
    <n v="3800"/>
    <n v="50255"/>
    <n v="50194.7"/>
    <n v="52870.58"/>
    <n v="5.58"/>
    <n v="4.47"/>
    <n v="50.25"/>
    <n v="0"/>
    <n v="0"/>
    <n v="0"/>
    <s v="LF002804"/>
    <n v="197574848"/>
  </r>
  <r>
    <n v="20161020"/>
    <s v="证券买入"/>
    <x v="6"/>
    <s v="万 科Ａ"/>
    <n v="25.93"/>
    <n v="2000"/>
    <n v="5800"/>
    <n v="51860"/>
    <n v="-51870.37"/>
    <n v="1000.21"/>
    <n v="5.76"/>
    <n v="4.6100000000000003"/>
    <n v="0"/>
    <n v="0"/>
    <n v="0"/>
    <n v="0"/>
    <s v="LF008611"/>
    <n v="197574848"/>
  </r>
  <r>
    <n v="20161027"/>
    <s v="配售中签"/>
    <x v="9"/>
    <s v="丝路视觉"/>
    <n v="5.54"/>
    <n v="500"/>
    <n v="500"/>
    <n v="2770"/>
    <n v="0"/>
    <n v="1000.21"/>
    <n v="0"/>
    <n v="0"/>
    <n v="0"/>
    <n v="0"/>
    <n v="0"/>
    <n v="0"/>
    <s v="LF003880"/>
    <n v="197574848"/>
  </r>
  <r>
    <n v="20161028"/>
    <s v="银行转证券"/>
    <x v="0"/>
    <m/>
    <n v="0"/>
    <n v="0"/>
    <n v="0"/>
    <n v="0"/>
    <n v="1293.3499999999999"/>
    <n v="2293.56"/>
    <n v="0"/>
    <n v="0"/>
    <n v="0"/>
    <n v="0"/>
    <n v="0"/>
    <n v="0"/>
    <m/>
    <m/>
  </r>
  <r>
    <n v="20161028"/>
    <s v="银行转证券"/>
    <x v="0"/>
    <m/>
    <n v="0"/>
    <n v="0"/>
    <n v="0"/>
    <n v="0"/>
    <n v="100"/>
    <n v="2393.56"/>
    <n v="0"/>
    <n v="0"/>
    <n v="0"/>
    <n v="0"/>
    <n v="0"/>
    <n v="0"/>
    <m/>
    <m/>
  </r>
  <r>
    <n v="20161028"/>
    <s v="基金赎回拨入"/>
    <x v="4"/>
    <s v="现金管家"/>
    <n v="100"/>
    <n v="486"/>
    <n v="0"/>
    <n v="486.44"/>
    <n v="486.44"/>
    <n v="2880"/>
    <n v="0"/>
    <n v="0"/>
    <n v="0"/>
    <n v="0"/>
    <n v="0"/>
    <n v="0"/>
    <m/>
    <n v="980103988319"/>
  </r>
  <r>
    <n v="20161027"/>
    <s v="配售缴款"/>
    <x v="9"/>
    <s v="丝路视觉"/>
    <n v="5.54"/>
    <n v="500"/>
    <n v="500"/>
    <n v="2770"/>
    <n v="-2770"/>
    <n v="110"/>
    <n v="0"/>
    <n v="0"/>
    <n v="0"/>
    <n v="0"/>
    <n v="0"/>
    <n v="0"/>
    <s v="LF003880"/>
    <n v="197574848"/>
  </r>
  <r>
    <n v="20161101"/>
    <s v="新股入帐"/>
    <x v="9"/>
    <s v="丝路视觉"/>
    <n v="0"/>
    <n v="500"/>
    <n v="500"/>
    <n v="0"/>
    <n v="0"/>
    <n v="110"/>
    <n v="0"/>
    <n v="0"/>
    <n v="0"/>
    <n v="0"/>
    <n v="0"/>
    <n v="0"/>
    <s v="LF003880"/>
    <n v="197574848"/>
  </r>
  <r>
    <n v="20161101"/>
    <s v="证券买入"/>
    <x v="10"/>
    <s v="中孚实业"/>
    <n v="6.1"/>
    <n v="15700"/>
    <n v="15700"/>
    <n v="95770"/>
    <n v="-95791.06"/>
    <n v="-95681.06"/>
    <n v="12.58"/>
    <n v="6.57"/>
    <n v="0"/>
    <n v="1.91"/>
    <n v="0"/>
    <n v="0"/>
    <n v="1124005018"/>
    <s v="A450993753"/>
  </r>
  <r>
    <n v="20161101"/>
    <s v="证券卖出"/>
    <x v="6"/>
    <s v="万 科Ａ"/>
    <n v="25.26"/>
    <n v="1900"/>
    <n v="3900"/>
    <n v="47994"/>
    <n v="47936.41"/>
    <n v="-47744.65"/>
    <n v="5.34"/>
    <n v="4.26"/>
    <n v="47.99"/>
    <n v="0"/>
    <n v="0"/>
    <n v="0"/>
    <s v="LF000041"/>
    <n v="197574848"/>
  </r>
  <r>
    <n v="20161101"/>
    <s v="证券卖出"/>
    <x v="6"/>
    <s v="万 科Ａ"/>
    <n v="25.42"/>
    <n v="1900"/>
    <n v="2000"/>
    <n v="48298"/>
    <n v="48240.04"/>
    <n v="495.39"/>
    <n v="5.37"/>
    <n v="4.29"/>
    <n v="48.3"/>
    <n v="0"/>
    <n v="0"/>
    <n v="0"/>
    <s v="LF000042"/>
    <n v="197574848"/>
  </r>
  <r>
    <n v="20161102"/>
    <s v="银行转证券"/>
    <x v="0"/>
    <m/>
    <n v="0"/>
    <n v="0"/>
    <n v="0"/>
    <n v="0"/>
    <n v="30000"/>
    <n v="30495.39"/>
    <n v="0"/>
    <n v="0"/>
    <n v="0"/>
    <n v="0"/>
    <n v="0"/>
    <n v="0"/>
    <m/>
    <m/>
  </r>
  <r>
    <n v="20161102"/>
    <s v="证券买入"/>
    <x v="10"/>
    <s v="中孚实业"/>
    <n v="5.98"/>
    <n v="5000"/>
    <n v="20700"/>
    <n v="29900"/>
    <n v="-29906.58"/>
    <n v="588.80999999999995"/>
    <n v="3.92"/>
    <n v="2.06"/>
    <n v="0"/>
    <n v="0.6"/>
    <n v="0"/>
    <n v="0"/>
    <n v="1124003561"/>
    <s v="A450993753"/>
  </r>
  <r>
    <n v="20161104"/>
    <s v="基金申购拨出"/>
    <x v="4"/>
    <s v="现金管家"/>
    <n v="100"/>
    <n v="2001"/>
    <n v="2001"/>
    <n v="2001.62"/>
    <n v="-2001.62"/>
    <n v="-1412.81"/>
    <n v="0"/>
    <n v="0"/>
    <n v="0"/>
    <n v="0"/>
    <n v="0"/>
    <n v="0"/>
    <m/>
    <n v="980103988319"/>
  </r>
  <r>
    <n v="20161104"/>
    <s v="证券卖出"/>
    <x v="10"/>
    <s v="中孚实业"/>
    <n v="6.09"/>
    <n v="5000"/>
    <n v="15700"/>
    <n v="30450"/>
    <n v="30412.85"/>
    <n v="29000.04"/>
    <n v="4"/>
    <n v="2.09"/>
    <n v="30.45"/>
    <n v="0.61"/>
    <n v="0"/>
    <n v="0"/>
    <n v="1124000026"/>
    <s v="A450993753"/>
  </r>
  <r>
    <n v="20161104"/>
    <s v="证券卖出"/>
    <x v="10"/>
    <s v="中孚实业"/>
    <n v="6.09"/>
    <n v="5200"/>
    <n v="10500"/>
    <n v="31668"/>
    <n v="31629.37"/>
    <n v="60629.41"/>
    <n v="4.16"/>
    <n v="2.17"/>
    <n v="31.67"/>
    <n v="0.63"/>
    <n v="0"/>
    <n v="0"/>
    <n v="1124000027"/>
    <s v="A450993753"/>
  </r>
  <r>
    <n v="20161104"/>
    <s v="证券买入"/>
    <x v="11"/>
    <s v="道森股份"/>
    <n v="37.26"/>
    <n v="1600"/>
    <n v="1600"/>
    <n v="59616"/>
    <n v="-59629.11"/>
    <n v="1000.3"/>
    <n v="7.83"/>
    <n v="4.09"/>
    <n v="0"/>
    <n v="1.19"/>
    <n v="0"/>
    <n v="0"/>
    <n v="1124004327"/>
    <s v="A450993753"/>
  </r>
  <r>
    <n v="20161107"/>
    <s v="基金赎回拨入"/>
    <x v="4"/>
    <s v="现金管家"/>
    <n v="100"/>
    <n v="695"/>
    <n v="1306"/>
    <n v="695.22"/>
    <n v="695.22"/>
    <n v="1695.52"/>
    <n v="0"/>
    <n v="0"/>
    <n v="0"/>
    <n v="0"/>
    <n v="0"/>
    <n v="0"/>
    <m/>
    <n v="980103988319"/>
  </r>
  <r>
    <n v="20161107"/>
    <s v="证券卖出"/>
    <x v="10"/>
    <s v="中孚实业"/>
    <n v="6.09"/>
    <n v="5200"/>
    <n v="5300"/>
    <n v="31668"/>
    <n v="31629.37"/>
    <n v="33324.89"/>
    <n v="4.16"/>
    <n v="2.17"/>
    <n v="31.67"/>
    <n v="0.63"/>
    <n v="0"/>
    <n v="0"/>
    <n v="1124003388"/>
    <s v="A450993753"/>
  </r>
  <r>
    <n v="20161107"/>
    <s v="证券卖出"/>
    <x v="10"/>
    <s v="中孚实业"/>
    <n v="6.09"/>
    <n v="5300"/>
    <n v="0"/>
    <n v="32277"/>
    <n v="32237.61"/>
    <n v="65562.5"/>
    <n v="4.24"/>
    <n v="2.2200000000000002"/>
    <n v="32.28"/>
    <n v="0.65"/>
    <n v="0"/>
    <n v="0"/>
    <n v="1124003390"/>
    <s v="A450993753"/>
  </r>
  <r>
    <n v="20161107"/>
    <s v="证券买入"/>
    <x v="11"/>
    <s v="道森股份"/>
    <n v="35.86"/>
    <n v="1800"/>
    <n v="3400"/>
    <n v="64548"/>
    <n v="-64562.2"/>
    <n v="1000.3"/>
    <n v="8.48"/>
    <n v="4.43"/>
    <n v="0"/>
    <n v="1.29"/>
    <n v="0"/>
    <n v="0"/>
    <n v="1124003901"/>
    <s v="A450993753"/>
  </r>
  <r>
    <n v="20161108"/>
    <s v="基金赎回拨入"/>
    <x v="4"/>
    <s v="现金管家"/>
    <n v="100"/>
    <n v="1306"/>
    <n v="0"/>
    <n v="1306.4000000000001"/>
    <n v="1306.4000000000001"/>
    <n v="2306.6999999999998"/>
    <n v="0"/>
    <n v="0"/>
    <n v="0"/>
    <n v="0"/>
    <n v="0"/>
    <n v="0"/>
    <m/>
    <n v="980103988319"/>
  </r>
  <r>
    <n v="20161108"/>
    <s v="证券卖出"/>
    <x v="11"/>
    <s v="道森股份"/>
    <n v="37.200000000000003"/>
    <n v="800"/>
    <n v="2600"/>
    <n v="29760"/>
    <n v="29723.69"/>
    <n v="32030.39"/>
    <n v="3.9"/>
    <n v="2.0499999999999998"/>
    <n v="29.76"/>
    <n v="0.6"/>
    <n v="0"/>
    <n v="0"/>
    <n v="1124000014"/>
    <s v="A450993753"/>
  </r>
  <r>
    <n v="20161108"/>
    <s v="证券卖出"/>
    <x v="11"/>
    <s v="道森股份"/>
    <n v="36.96"/>
    <n v="900"/>
    <n v="1700"/>
    <n v="33264"/>
    <n v="33223.42"/>
    <n v="65253.81"/>
    <n v="4.3600000000000003"/>
    <n v="2.29"/>
    <n v="33.26"/>
    <n v="0.67"/>
    <n v="0"/>
    <n v="0"/>
    <n v="1124000017"/>
    <s v="A450993753"/>
  </r>
  <r>
    <n v="20161108"/>
    <s v="证券卖出"/>
    <x v="11"/>
    <s v="道森股份"/>
    <n v="37.36"/>
    <n v="1700"/>
    <n v="0"/>
    <n v="63512"/>
    <n v="63434.51"/>
    <n v="128688.32000000001"/>
    <n v="8.34"/>
    <n v="4.3600000000000003"/>
    <n v="63.52"/>
    <n v="1.27"/>
    <n v="0"/>
    <n v="0"/>
    <n v="1124004741"/>
    <s v="A450993753"/>
  </r>
  <r>
    <n v="20161108"/>
    <s v="证券买入"/>
    <x v="12"/>
    <s v="宝钛股份"/>
    <n v="19.670000000000002"/>
    <n v="3200"/>
    <n v="3200"/>
    <n v="62944"/>
    <n v="-62957.85"/>
    <n v="65730.47"/>
    <n v="8.26"/>
    <n v="4.33"/>
    <n v="0"/>
    <n v="1.26"/>
    <n v="0"/>
    <n v="0"/>
    <n v="1124005245"/>
    <s v="A450993753"/>
  </r>
  <r>
    <n v="20161108"/>
    <s v="证券买入"/>
    <x v="13"/>
    <s v="联环药业"/>
    <n v="17.23"/>
    <n v="3800"/>
    <n v="3800"/>
    <n v="65474"/>
    <n v="-65488.4"/>
    <n v="242.07"/>
    <n v="8.59"/>
    <n v="4.5"/>
    <n v="0"/>
    <n v="1.31"/>
    <n v="0"/>
    <n v="0"/>
    <n v="1124005346"/>
    <s v="A450993753"/>
  </r>
  <r>
    <n v="20161109"/>
    <s v="证券卖出"/>
    <x v="6"/>
    <s v="万 科Ａ"/>
    <n v="26.64"/>
    <n v="1900"/>
    <n v="100"/>
    <n v="50616"/>
    <n v="50555.26"/>
    <n v="50797.33"/>
    <n v="5.64"/>
    <n v="4.4800000000000004"/>
    <n v="50.62"/>
    <n v="0"/>
    <n v="0"/>
    <n v="0"/>
    <s v="LF002943"/>
    <n v="197574848"/>
  </r>
  <r>
    <n v="20161109"/>
    <s v="证券买入"/>
    <x v="7"/>
    <s v="双龙股份"/>
    <n v="9.32"/>
    <n v="5400"/>
    <n v="5400"/>
    <n v="50328"/>
    <n v="-50338.07"/>
    <n v="459.26"/>
    <n v="5.6"/>
    <n v="4.47"/>
    <n v="0"/>
    <n v="0"/>
    <n v="0"/>
    <n v="0"/>
    <s v="LF012654"/>
    <n v="197574848"/>
  </r>
  <r>
    <n v="20161110"/>
    <s v="证券卖出"/>
    <x v="12"/>
    <s v="宝钛股份"/>
    <n v="19.72"/>
    <n v="3200"/>
    <n v="0"/>
    <n v="63104"/>
    <n v="63027.02"/>
    <n v="63486.28"/>
    <n v="8.2899999999999991"/>
    <n v="4.33"/>
    <n v="63.1"/>
    <n v="1.26"/>
    <n v="0"/>
    <n v="0"/>
    <n v="1124000015"/>
    <s v="A450993753"/>
  </r>
  <r>
    <n v="20161110"/>
    <s v="证券卖出"/>
    <x v="13"/>
    <s v="联环药业"/>
    <n v="17.260000000000002"/>
    <n v="3800"/>
    <n v="0"/>
    <n v="65588"/>
    <n v="65507.98"/>
    <n v="128994.26"/>
    <n v="8.6199999999999992"/>
    <n v="4.5"/>
    <n v="65.59"/>
    <n v="1.31"/>
    <n v="0"/>
    <n v="0"/>
    <n v="1124002721"/>
    <s v="A450993753"/>
  </r>
  <r>
    <n v="20161110"/>
    <s v="证券买入"/>
    <x v="11"/>
    <s v="道森股份"/>
    <n v="37.4"/>
    <n v="4800"/>
    <n v="4800"/>
    <n v="179520"/>
    <n v="-179559.49"/>
    <n v="-50565.23"/>
    <n v="23.57"/>
    <n v="12.33"/>
    <n v="0"/>
    <n v="3.59"/>
    <n v="0"/>
    <n v="0"/>
    <n v="1124006541"/>
    <s v="A450993753"/>
  </r>
  <r>
    <n v="20161110"/>
    <s v="证券卖出"/>
    <x v="7"/>
    <s v="双龙股份"/>
    <n v="9.44"/>
    <n v="5400"/>
    <n v="0"/>
    <n v="50976"/>
    <n v="50914.82"/>
    <n v="349.59"/>
    <n v="5.68"/>
    <n v="4.5199999999999996"/>
    <n v="50.98"/>
    <n v="0"/>
    <n v="0"/>
    <n v="0"/>
    <s v="LF004075"/>
    <n v="197574848"/>
  </r>
  <r>
    <n v="20161115"/>
    <s v="证券卖出"/>
    <x v="11"/>
    <s v="道森股份"/>
    <n v="35.270000000000003"/>
    <n v="4700"/>
    <n v="100"/>
    <n v="165769"/>
    <n v="165566.76"/>
    <n v="165916.35"/>
    <n v="21.77"/>
    <n v="11.38"/>
    <n v="165.78"/>
    <n v="3.31"/>
    <n v="0"/>
    <n v="0"/>
    <n v="1124003397"/>
    <s v="A450993753"/>
  </r>
  <r>
    <n v="20161115"/>
    <s v="证券买入"/>
    <x v="14"/>
    <s v="保利地产"/>
    <n v="9.39"/>
    <n v="10000"/>
    <n v="10000"/>
    <n v="93900"/>
    <n v="-93920.66"/>
    <n v="71995.69"/>
    <n v="12.33"/>
    <n v="6.45"/>
    <n v="0"/>
    <n v="1.88"/>
    <n v="0"/>
    <n v="0"/>
    <n v="1124003447"/>
    <s v="A450993753"/>
  </r>
  <r>
    <n v="20161115"/>
    <s v="证券买入"/>
    <x v="6"/>
    <s v="万 科Ａ"/>
    <n v="26.4"/>
    <n v="2700"/>
    <n v="2800"/>
    <n v="71280"/>
    <n v="-71294.259999999995"/>
    <n v="701.43"/>
    <n v="7.93"/>
    <n v="6.33"/>
    <n v="0"/>
    <n v="0"/>
    <n v="0"/>
    <n v="0"/>
    <s v="LF006214"/>
    <n v="197574848"/>
  </r>
  <r>
    <n v="20161117"/>
    <s v="证券卖出"/>
    <x v="14"/>
    <s v="保利地产"/>
    <n v="9.2899999999999991"/>
    <n v="3000"/>
    <n v="7000"/>
    <n v="27870"/>
    <n v="27836"/>
    <n v="28537.43"/>
    <n v="3.65"/>
    <n v="1.92"/>
    <n v="27.87"/>
    <n v="0.56000000000000005"/>
    <n v="0"/>
    <n v="0"/>
    <n v="1124004589"/>
    <s v="A450993753"/>
  </r>
  <r>
    <n v="20161117"/>
    <s v="证券买入"/>
    <x v="15"/>
    <s v="光电股份"/>
    <n v="22.62"/>
    <n v="1200"/>
    <n v="1200"/>
    <n v="27144"/>
    <n v="-27149.97"/>
    <n v="1387.46"/>
    <n v="3.57"/>
    <n v="1.86"/>
    <n v="0"/>
    <n v="0.54"/>
    <n v="0"/>
    <n v="0"/>
    <n v="1124005567"/>
    <s v="A450993753"/>
  </r>
  <r>
    <n v="20161118"/>
    <s v="证券卖出"/>
    <x v="14"/>
    <s v="保利地产"/>
    <n v="9.49"/>
    <n v="3000"/>
    <n v="4000"/>
    <n v="28470"/>
    <n v="28435.27"/>
    <n v="29822.73"/>
    <n v="3.74"/>
    <n v="1.95"/>
    <n v="28.47"/>
    <n v="0.56999999999999995"/>
    <n v="0"/>
    <n v="0"/>
    <n v="1124003342"/>
    <s v="A450993753"/>
  </r>
  <r>
    <n v="20161118"/>
    <s v="证券买入"/>
    <x v="16"/>
    <s v="德威新材"/>
    <n v="7.69"/>
    <n v="3800"/>
    <n v="3800"/>
    <n v="29222"/>
    <n v="-29227.84"/>
    <n v="594.89"/>
    <n v="3.26"/>
    <n v="2.58"/>
    <n v="0"/>
    <n v="0"/>
    <n v="0"/>
    <n v="0"/>
    <s v="LF005429"/>
    <n v="197574848"/>
  </r>
  <r>
    <n v="20161122"/>
    <s v="基金申购拨出"/>
    <x v="4"/>
    <s v="现金管家"/>
    <n v="100"/>
    <n v="26499"/>
    <n v="26499"/>
    <n v="26499.89"/>
    <n v="-26499.89"/>
    <n v="-25905"/>
    <n v="0"/>
    <n v="0"/>
    <n v="0"/>
    <n v="0"/>
    <n v="0"/>
    <n v="0"/>
    <m/>
    <n v="980103988319"/>
  </r>
  <r>
    <n v="20161122"/>
    <s v="证券卖出"/>
    <x v="15"/>
    <s v="光电股份"/>
    <n v="22.31"/>
    <n v="1200"/>
    <n v="0"/>
    <n v="26772"/>
    <n v="26739.34"/>
    <n v="834.34"/>
    <n v="3.51"/>
    <n v="1.84"/>
    <n v="26.77"/>
    <n v="0.54"/>
    <n v="0"/>
    <n v="0"/>
    <n v="1124000038"/>
    <s v="A450993753"/>
  </r>
  <r>
    <n v="20161122"/>
    <s v="证券买入"/>
    <x v="16"/>
    <s v="德威新材"/>
    <n v="7.94"/>
    <n v="3400"/>
    <n v="7200"/>
    <n v="26996"/>
    <n v="-27001.4"/>
    <n v="-26167.06"/>
    <n v="2.98"/>
    <n v="2.42"/>
    <n v="0"/>
    <n v="0"/>
    <n v="0"/>
    <n v="0"/>
    <s v="LF008262"/>
    <n v="197574848"/>
  </r>
  <r>
    <n v="20161122"/>
    <s v="证券卖出"/>
    <x v="16"/>
    <s v="德威新材"/>
    <n v="8"/>
    <n v="3400"/>
    <n v="3800"/>
    <n v="27200"/>
    <n v="27167.360000000001"/>
    <n v="1000.3"/>
    <n v="3.04"/>
    <n v="2.4"/>
    <n v="27.2"/>
    <n v="0"/>
    <n v="0"/>
    <n v="0"/>
    <s v="LF010807"/>
    <n v="197574848"/>
  </r>
  <r>
    <n v="20161123"/>
    <s v="基金赎回拨入"/>
    <x v="4"/>
    <s v="现金管家"/>
    <n v="100"/>
    <n v="26499"/>
    <n v="0"/>
    <n v="26499.89"/>
    <n v="26499.89"/>
    <n v="27500.19"/>
    <n v="0"/>
    <n v="0"/>
    <n v="0"/>
    <n v="0"/>
    <n v="0"/>
    <n v="0"/>
    <m/>
    <n v="980103988319"/>
  </r>
  <r>
    <n v="20161123"/>
    <s v="证券买入"/>
    <x v="6"/>
    <s v="万 科Ａ"/>
    <n v="27.29"/>
    <n v="1000"/>
    <n v="3800"/>
    <n v="27290"/>
    <n v="-27295.46"/>
    <n v="204.73"/>
    <n v="3.03"/>
    <n v="2.4300000000000002"/>
    <n v="0"/>
    <n v="0"/>
    <n v="0"/>
    <n v="0"/>
    <s v="LF004762"/>
    <n v="197574848"/>
  </r>
  <r>
    <n v="20161124"/>
    <s v="银行转证券"/>
    <x v="0"/>
    <m/>
    <n v="0"/>
    <n v="0"/>
    <n v="0"/>
    <n v="0"/>
    <n v="25000"/>
    <n v="25204.73"/>
    <n v="0"/>
    <n v="0"/>
    <n v="0"/>
    <n v="0"/>
    <n v="0"/>
    <n v="0"/>
    <m/>
    <m/>
  </r>
  <r>
    <n v="20161124"/>
    <s v="证券买入"/>
    <x v="17"/>
    <s v="三安光电"/>
    <n v="12.71"/>
    <n v="1900"/>
    <n v="1900"/>
    <n v="24149"/>
    <n v="-24154.48"/>
    <n v="1050.25"/>
    <n v="3.34"/>
    <n v="1.66"/>
    <n v="0"/>
    <n v="0.48"/>
    <n v="0"/>
    <n v="0"/>
    <n v="1124005434"/>
    <s v="A450993753"/>
  </r>
  <r>
    <n v="20161125"/>
    <s v="证券买入"/>
    <x v="18"/>
    <s v="建发股份"/>
    <n v="11.57"/>
    <n v="2400"/>
    <n v="2400"/>
    <n v="27768"/>
    <n v="-27774.1"/>
    <n v="-26723.85"/>
    <n v="3.64"/>
    <n v="1.91"/>
    <n v="0"/>
    <n v="0.55000000000000004"/>
    <n v="0"/>
    <n v="0"/>
    <n v="1124004209"/>
    <s v="A450993753"/>
  </r>
  <r>
    <n v="20161125"/>
    <s v="证券卖出"/>
    <x v="17"/>
    <s v="三安光电"/>
    <n v="12.67"/>
    <n v="1800"/>
    <n v="100"/>
    <n v="22806"/>
    <n v="22777.73"/>
    <n v="-3946.12"/>
    <n v="3.43"/>
    <n v="1.57"/>
    <n v="22.81"/>
    <n v="0.46"/>
    <n v="0"/>
    <n v="0"/>
    <n v="1124004323"/>
    <s v="A450993753"/>
  </r>
  <r>
    <n v="20161125"/>
    <s v="证券买入"/>
    <x v="18"/>
    <s v="建发股份"/>
    <n v="11.83"/>
    <n v="1900"/>
    <n v="4300"/>
    <n v="22477"/>
    <n v="-22482.45"/>
    <n v="-26428.57"/>
    <n v="3.46"/>
    <n v="1.54"/>
    <n v="0"/>
    <n v="0.45"/>
    <n v="0"/>
    <n v="0"/>
    <n v="1124004343"/>
    <s v="A450993753"/>
  </r>
  <r>
    <n v="20161125"/>
    <s v="证券卖出"/>
    <x v="6"/>
    <s v="万 科Ａ"/>
    <n v="27.59"/>
    <n v="1000"/>
    <n v="2800"/>
    <n v="27590"/>
    <n v="27556.89"/>
    <n v="1128.32"/>
    <n v="3.08"/>
    <n v="2.44"/>
    <n v="27.59"/>
    <n v="0"/>
    <n v="0"/>
    <n v="0"/>
    <s v="LF000035"/>
    <n v="197574848"/>
  </r>
  <r>
    <n v="20161128"/>
    <s v="证券卖出"/>
    <x v="6"/>
    <s v="万 科Ａ"/>
    <n v="27.36"/>
    <n v="1000"/>
    <n v="1800"/>
    <n v="27360"/>
    <n v="27327.17"/>
    <n v="28455.49"/>
    <n v="3.04"/>
    <n v="2.4300000000000002"/>
    <n v="27.36"/>
    <n v="0"/>
    <n v="0"/>
    <n v="0"/>
    <s v="LF000200"/>
    <n v="197574848"/>
  </r>
  <r>
    <n v="20161128"/>
    <s v="证券买入"/>
    <x v="6"/>
    <s v="万 科Ａ"/>
    <n v="26.82"/>
    <n v="1000"/>
    <n v="2800"/>
    <n v="26820"/>
    <n v="-26825.360000000001"/>
    <n v="1630.13"/>
    <n v="2.97"/>
    <n v="2.39"/>
    <n v="0"/>
    <n v="0"/>
    <n v="0"/>
    <n v="0"/>
    <s v="LF009214"/>
    <n v="197574848"/>
  </r>
  <r>
    <n v="20161129"/>
    <s v="配售中签"/>
    <x v="19"/>
    <s v="贝肯能源"/>
    <n v="12.02"/>
    <n v="500"/>
    <n v="500"/>
    <n v="6010"/>
    <n v="0"/>
    <n v="1630.13"/>
    <n v="0"/>
    <n v="0"/>
    <n v="0"/>
    <n v="0"/>
    <n v="0"/>
    <n v="0"/>
    <s v="LF006584"/>
    <n v="197574848"/>
  </r>
  <r>
    <n v="20161129"/>
    <s v="证券卖出"/>
    <x v="18"/>
    <s v="建发股份"/>
    <n v="11.86"/>
    <n v="2100"/>
    <n v="2200"/>
    <n v="24906"/>
    <n v="24875.59"/>
    <n v="26505.72"/>
    <n v="3.29"/>
    <n v="1.71"/>
    <n v="24.91"/>
    <n v="0.5"/>
    <n v="0"/>
    <n v="0"/>
    <n v="1124000039"/>
    <s v="A450993753"/>
  </r>
  <r>
    <n v="20161129"/>
    <s v="证券卖出"/>
    <x v="18"/>
    <s v="建发股份"/>
    <n v="11.62"/>
    <n v="2100"/>
    <n v="100"/>
    <n v="24402"/>
    <n v="24372.11"/>
    <n v="50877.83"/>
    <n v="3.32"/>
    <n v="1.68"/>
    <n v="24.4"/>
    <n v="0.49"/>
    <n v="0"/>
    <n v="0"/>
    <n v="1124007272"/>
    <s v="A450993753"/>
  </r>
  <r>
    <n v="20161129"/>
    <s v="证券买入"/>
    <x v="16"/>
    <s v="德威新材"/>
    <n v="7.43"/>
    <n v="3500"/>
    <n v="7300"/>
    <n v="26005"/>
    <n v="-26010.2"/>
    <n v="24867.63"/>
    <n v="2.89"/>
    <n v="2.31"/>
    <n v="0"/>
    <n v="0"/>
    <n v="0"/>
    <n v="0"/>
    <s v="LF010074"/>
    <n v="197574848"/>
  </r>
  <r>
    <n v="20161130"/>
    <s v="银行转证券"/>
    <x v="0"/>
    <m/>
    <n v="0"/>
    <n v="0"/>
    <n v="0"/>
    <n v="0"/>
    <n v="6000"/>
    <n v="30867.63"/>
    <n v="0"/>
    <n v="0"/>
    <n v="0"/>
    <n v="0"/>
    <n v="0"/>
    <n v="0"/>
    <m/>
    <m/>
  </r>
  <r>
    <n v="20161130"/>
    <s v="证券卖出"/>
    <x v="14"/>
    <s v="保利地产"/>
    <n v="10.26"/>
    <n v="4000"/>
    <n v="0"/>
    <n v="41040"/>
    <n v="40989.93"/>
    <n v="71857.56"/>
    <n v="5.39"/>
    <n v="2.82"/>
    <n v="41.04"/>
    <n v="0.82"/>
    <n v="0"/>
    <n v="0"/>
    <n v="1124000039"/>
    <s v="A450993753"/>
  </r>
  <r>
    <n v="20161130"/>
    <s v="证券买入"/>
    <x v="17"/>
    <s v="三安光电"/>
    <n v="12.62"/>
    <n v="2300"/>
    <n v="2400"/>
    <n v="29026"/>
    <n v="-29032.400000000001"/>
    <n v="42825.16"/>
    <n v="3.81"/>
    <n v="2"/>
    <n v="0"/>
    <n v="0.59"/>
    <n v="0"/>
    <n v="0"/>
    <n v="1124002409"/>
    <s v="A450993753"/>
  </r>
  <r>
    <n v="20161130"/>
    <s v="证券买入"/>
    <x v="14"/>
    <s v="保利地产"/>
    <n v="9.8699999999999992"/>
    <n v="3900"/>
    <n v="3900"/>
    <n v="38493"/>
    <n v="-38501.47"/>
    <n v="4323.6899999999996"/>
    <n v="5.0599999999999996"/>
    <n v="2.64"/>
    <n v="0"/>
    <n v="0.77"/>
    <n v="0"/>
    <n v="0"/>
    <n v="1124006064"/>
    <s v="A450993753"/>
  </r>
  <r>
    <n v="20161130"/>
    <s v="证券买入"/>
    <x v="20"/>
    <s v="通威股份"/>
    <n v="6.44"/>
    <n v="4000"/>
    <n v="4000"/>
    <n v="25760"/>
    <n v="-25765.67"/>
    <n v="-21441.98"/>
    <n v="3.38"/>
    <n v="1.77"/>
    <n v="0"/>
    <n v="0.52"/>
    <n v="0"/>
    <n v="0"/>
    <n v="1124006109"/>
    <s v="A450993753"/>
  </r>
  <r>
    <n v="20161130"/>
    <s v="证券卖出"/>
    <x v="6"/>
    <s v="万 科Ａ"/>
    <n v="27.6"/>
    <n v="1000"/>
    <n v="1800"/>
    <n v="27600"/>
    <n v="27566.880000000001"/>
    <n v="6124.9"/>
    <n v="3.08"/>
    <n v="2.44"/>
    <n v="27.6"/>
    <n v="0"/>
    <n v="0"/>
    <n v="0"/>
    <s v="LF000056"/>
    <n v="197574848"/>
  </r>
  <r>
    <n v="20161129"/>
    <s v="配售缴款"/>
    <x v="19"/>
    <s v="贝肯能源"/>
    <n v="12.02"/>
    <n v="500"/>
    <n v="500"/>
    <n v="6010"/>
    <n v="-6010"/>
    <n v="114.9"/>
    <n v="0"/>
    <n v="0"/>
    <n v="0"/>
    <n v="0"/>
    <n v="0"/>
    <n v="0"/>
    <s v="LF006584"/>
    <n v="197574848"/>
  </r>
  <r>
    <n v="20161201"/>
    <s v="证券卖出"/>
    <x v="14"/>
    <s v="保利地产"/>
    <n v="10.16"/>
    <n v="3900"/>
    <n v="0"/>
    <n v="39624"/>
    <n v="39575.67"/>
    <n v="39690.57"/>
    <n v="5.2"/>
    <n v="2.72"/>
    <n v="39.619999999999997"/>
    <n v="0.79"/>
    <n v="0"/>
    <n v="0"/>
    <n v="1124000045"/>
    <s v="A450993753"/>
  </r>
  <r>
    <n v="20161201"/>
    <s v="证券买入"/>
    <x v="14"/>
    <s v="保利地产"/>
    <n v="10.53"/>
    <n v="3700"/>
    <n v="3700"/>
    <n v="38961"/>
    <n v="-38969.57"/>
    <n v="721"/>
    <n v="5.1100000000000003"/>
    <n v="2.68"/>
    <n v="0"/>
    <n v="0.78"/>
    <n v="0"/>
    <n v="0"/>
    <n v="1124001843"/>
    <s v="A450993753"/>
  </r>
  <r>
    <n v="20161202"/>
    <s v="新股入帐"/>
    <x v="19"/>
    <s v="贝肯能源"/>
    <n v="0"/>
    <n v="500"/>
    <n v="500"/>
    <n v="0"/>
    <n v="0"/>
    <n v="721"/>
    <n v="0"/>
    <n v="0"/>
    <n v="0"/>
    <n v="0"/>
    <n v="0"/>
    <n v="0"/>
    <s v="LF006584"/>
    <n v="197574848"/>
  </r>
  <r>
    <n v="20161205"/>
    <s v="证券卖出"/>
    <x v="17"/>
    <s v="三安光电"/>
    <n v="12.89"/>
    <n v="2400"/>
    <n v="0"/>
    <n v="30936"/>
    <n v="30898.25"/>
    <n v="31619.25"/>
    <n v="4.0599999999999996"/>
    <n v="2.13"/>
    <n v="30.94"/>
    <n v="0.62"/>
    <n v="0"/>
    <n v="0"/>
    <n v="1124000033"/>
    <s v="A450993753"/>
  </r>
  <r>
    <n v="20161205"/>
    <s v="证券买入"/>
    <x v="11"/>
    <s v="道森股份"/>
    <n v="31.215"/>
    <n v="1000"/>
    <n v="1100"/>
    <n v="31215"/>
    <n v="-31221.86"/>
    <n v="397.39"/>
    <n v="4.0999999999999996"/>
    <n v="2.14"/>
    <n v="0"/>
    <n v="0.62"/>
    <n v="0"/>
    <n v="0"/>
    <n v="1124005979"/>
    <s v="A450993753"/>
  </r>
  <r>
    <n v="20161208"/>
    <s v="证券卖出"/>
    <x v="11"/>
    <s v="道森股份"/>
    <n v="30.55"/>
    <n v="1100"/>
    <n v="0"/>
    <n v="33605"/>
    <n v="33564"/>
    <n v="33961.39"/>
    <n v="4.41"/>
    <n v="2.31"/>
    <n v="33.61"/>
    <n v="0.67"/>
    <n v="0"/>
    <n v="0"/>
    <n v="1124003492"/>
    <s v="A450993753"/>
  </r>
  <r>
    <n v="20161208"/>
    <s v="证券买入"/>
    <x v="20"/>
    <s v="通威股份"/>
    <n v="6.63"/>
    <n v="5100"/>
    <n v="9100"/>
    <n v="33813"/>
    <n v="-33820.43"/>
    <n v="140.96"/>
    <n v="4.45"/>
    <n v="2.31"/>
    <n v="0"/>
    <n v="0.67"/>
    <n v="0"/>
    <n v="0"/>
    <n v="1124003614"/>
    <s v="A450993753"/>
  </r>
  <r>
    <n v="20161209"/>
    <s v="证券卖出"/>
    <x v="9"/>
    <s v="丝路视觉"/>
    <n v="86.56"/>
    <n v="500"/>
    <n v="0"/>
    <n v="43280"/>
    <n v="43228.06"/>
    <n v="43369.02"/>
    <n v="4.8099999999999996"/>
    <n v="3.85"/>
    <n v="43.28"/>
    <n v="0"/>
    <n v="0"/>
    <n v="0"/>
    <s v="LF005219"/>
    <n v="197574848"/>
  </r>
  <r>
    <n v="20161212"/>
    <s v="证券买入"/>
    <x v="14"/>
    <s v="保利地产"/>
    <n v="9.68"/>
    <n v="4400"/>
    <n v="8100"/>
    <n v="42592"/>
    <n v="-42601.37"/>
    <n v="767.65"/>
    <n v="5.6"/>
    <n v="2.92"/>
    <n v="0"/>
    <n v="0.85"/>
    <n v="0"/>
    <n v="0"/>
    <n v="1124002678"/>
    <s v="A450993753"/>
  </r>
  <r>
    <n v="20161214"/>
    <s v="证券卖出"/>
    <x v="6"/>
    <s v="万 科Ａ"/>
    <n v="22.31"/>
    <n v="1700"/>
    <n v="100"/>
    <n v="37927"/>
    <n v="37881.480000000003"/>
    <n v="38649.129999999997"/>
    <n v="4.25"/>
    <n v="3.34"/>
    <n v="37.93"/>
    <n v="0"/>
    <n v="0"/>
    <n v="0"/>
    <s v="LF009967"/>
    <n v="197574848"/>
  </r>
  <r>
    <n v="20161214"/>
    <s v="证券买入"/>
    <x v="21"/>
    <s v="石基信息"/>
    <n v="23.6"/>
    <n v="1600"/>
    <n v="1600"/>
    <n v="37760"/>
    <n v="-37767.550000000003"/>
    <n v="881.58"/>
    <n v="4.2"/>
    <n v="3.35"/>
    <n v="0"/>
    <n v="0"/>
    <n v="0"/>
    <n v="0"/>
    <s v="LF010288"/>
    <n v="197574848"/>
  </r>
  <r>
    <n v="20161215"/>
    <s v="证券卖出"/>
    <x v="14"/>
    <s v="保利地产"/>
    <n v="9.39"/>
    <n v="4000"/>
    <n v="4100"/>
    <n v="37560"/>
    <n v="37514.17"/>
    <n v="38395.75"/>
    <n v="4.92"/>
    <n v="2.59"/>
    <n v="37.57"/>
    <n v="0.75"/>
    <n v="0"/>
    <n v="0"/>
    <n v="1124001924"/>
    <s v="A450993753"/>
  </r>
  <r>
    <n v="20161215"/>
    <s v="证券卖出"/>
    <x v="14"/>
    <s v="保利地产"/>
    <n v="9.4499999999999993"/>
    <n v="4000"/>
    <n v="100"/>
    <n v="37800"/>
    <n v="37753.879999999997"/>
    <n v="76149.63"/>
    <n v="4.96"/>
    <n v="2.6"/>
    <n v="37.799999999999997"/>
    <n v="0.76"/>
    <n v="0"/>
    <n v="0"/>
    <n v="1124003410"/>
    <s v="A450993753"/>
  </r>
  <r>
    <n v="20161215"/>
    <s v="证券买入"/>
    <x v="22"/>
    <s v="中南建设"/>
    <n v="10.51"/>
    <n v="3600"/>
    <n v="3600"/>
    <n v="37836"/>
    <n v="-37843.57"/>
    <n v="38306.06"/>
    <n v="4.21"/>
    <n v="3.36"/>
    <n v="0"/>
    <n v="0"/>
    <n v="0"/>
    <n v="0"/>
    <s v="LF005934"/>
    <n v="197574848"/>
  </r>
  <r>
    <n v="20161215"/>
    <s v="证券买入"/>
    <x v="23"/>
    <s v="万孚生物"/>
    <n v="72.67"/>
    <n v="500"/>
    <n v="500"/>
    <n v="36335"/>
    <n v="-36342.269999999997"/>
    <n v="1963.79"/>
    <n v="4.04"/>
    <n v="3.23"/>
    <n v="0"/>
    <n v="0"/>
    <n v="0"/>
    <n v="0"/>
    <s v="LF010068"/>
    <n v="197574848"/>
  </r>
  <r>
    <n v="20161216"/>
    <s v="银行转证券"/>
    <x v="0"/>
    <m/>
    <n v="0"/>
    <n v="0"/>
    <n v="0"/>
    <n v="0"/>
    <n v="6678.44"/>
    <n v="8642.23"/>
    <n v="0"/>
    <n v="0"/>
    <n v="0"/>
    <n v="0"/>
    <n v="0"/>
    <n v="0"/>
    <m/>
    <m/>
  </r>
  <r>
    <n v="20161216"/>
    <s v="证券买入"/>
    <x v="18"/>
    <s v="建发股份"/>
    <n v="11.12"/>
    <n v="4300"/>
    <n v="4400"/>
    <n v="47816"/>
    <n v="-47826.51"/>
    <n v="-39184.28"/>
    <n v="6.28"/>
    <n v="3.28"/>
    <n v="0"/>
    <n v="0.95"/>
    <n v="0"/>
    <n v="0"/>
    <n v="1124005628"/>
    <s v="A450993753"/>
  </r>
  <r>
    <n v="20161216"/>
    <s v="证券卖出"/>
    <x v="22"/>
    <s v="中南建设"/>
    <n v="10.9"/>
    <n v="3600"/>
    <n v="0"/>
    <n v="39240"/>
    <n v="39192.910000000003"/>
    <n v="8.6300000000000008"/>
    <n v="4.38"/>
    <n v="3.47"/>
    <n v="39.24"/>
    <n v="0"/>
    <n v="0"/>
    <n v="0"/>
    <s v="LF004856"/>
    <n v="197574848"/>
  </r>
  <r>
    <n v="20161219"/>
    <s v="证券卖出"/>
    <x v="23"/>
    <s v="万孚生物"/>
    <n v="72.989999999999995"/>
    <n v="500"/>
    <n v="0"/>
    <n v="36495"/>
    <n v="36451.199999999997"/>
    <n v="36459.83"/>
    <n v="4.0599999999999996"/>
    <n v="3.24"/>
    <n v="36.5"/>
    <n v="0"/>
    <n v="0"/>
    <n v="0"/>
    <s v="LF000047"/>
    <n v="197574848"/>
  </r>
  <r>
    <n v="20161220"/>
    <s v="基金申购拨出"/>
    <x v="4"/>
    <s v="现金管家"/>
    <n v="100"/>
    <n v="2633"/>
    <n v="2633"/>
    <n v="2633.17"/>
    <n v="-2633.17"/>
    <n v="33826.660000000003"/>
    <n v="0"/>
    <n v="0"/>
    <n v="0"/>
    <n v="0"/>
    <n v="0"/>
    <n v="0"/>
    <m/>
    <n v="980103988319"/>
  </r>
  <r>
    <n v="20161220"/>
    <s v="证券买入"/>
    <x v="24"/>
    <s v="桂发祥"/>
    <n v="54.7"/>
    <n v="600"/>
    <n v="600"/>
    <n v="32820"/>
    <n v="-32826.559999999998"/>
    <n v="1000.1"/>
    <n v="3.64"/>
    <n v="2.92"/>
    <n v="0"/>
    <n v="0"/>
    <n v="0"/>
    <n v="0"/>
    <s v="LF004235"/>
    <n v="197574848"/>
  </r>
  <r>
    <n v="20161221"/>
    <s v="利息归本"/>
    <x v="0"/>
    <m/>
    <n v="0"/>
    <n v="0"/>
    <n v="0"/>
    <n v="0"/>
    <n v="2.46"/>
    <n v="1002.56"/>
    <n v="0"/>
    <n v="0"/>
    <n v="0"/>
    <n v="0"/>
    <n v="0"/>
    <n v="0"/>
    <m/>
    <m/>
  </r>
  <r>
    <n v="20161221"/>
    <s v="基金赎回拨入"/>
    <x v="4"/>
    <s v="现金管家"/>
    <n v="100"/>
    <n v="2633"/>
    <n v="0"/>
    <n v="2633.17"/>
    <n v="2633.17"/>
    <n v="3635.73"/>
    <n v="0"/>
    <n v="0"/>
    <n v="0"/>
    <n v="0"/>
    <n v="0"/>
    <n v="0"/>
    <m/>
    <n v="980103988319"/>
  </r>
  <r>
    <n v="20161221"/>
    <s v="证券卖出"/>
    <x v="20"/>
    <s v="通威股份"/>
    <n v="6.71"/>
    <n v="4500"/>
    <n v="4600"/>
    <n v="30195"/>
    <n v="30158.15"/>
    <n v="33793.879999999997"/>
    <n v="3.96"/>
    <n v="2.08"/>
    <n v="30.2"/>
    <n v="0.61"/>
    <n v="0"/>
    <n v="0"/>
    <n v="1124000014"/>
    <s v="A450993753"/>
  </r>
  <r>
    <n v="20161221"/>
    <s v="证券买入"/>
    <x v="14"/>
    <s v="保利地产"/>
    <n v="9.24"/>
    <n v="3400"/>
    <n v="3500"/>
    <n v="31416"/>
    <n v="-31422.91"/>
    <n v="2370.9699999999998"/>
    <n v="4.12"/>
    <n v="2.16"/>
    <n v="0"/>
    <n v="0.63"/>
    <n v="0"/>
    <n v="0"/>
    <n v="1124006079"/>
    <s v="A450993753"/>
  </r>
  <r>
    <n v="20161221"/>
    <s v="证券卖出"/>
    <x v="21"/>
    <s v="石基信息"/>
    <n v="23.92"/>
    <n v="1600"/>
    <n v="0"/>
    <n v="38272"/>
    <n v="38226.080000000002"/>
    <n v="40597.050000000003"/>
    <n v="4.25"/>
    <n v="3.4"/>
    <n v="38.270000000000003"/>
    <n v="0"/>
    <n v="0"/>
    <n v="0"/>
    <s v="LF004528"/>
    <n v="197574848"/>
  </r>
  <r>
    <n v="20161221"/>
    <s v="证券买入"/>
    <x v="25"/>
    <s v="吉宏股份"/>
    <n v="66.63"/>
    <n v="600"/>
    <n v="600"/>
    <n v="39978"/>
    <n v="-39986"/>
    <n v="611.04999999999995"/>
    <n v="4.45"/>
    <n v="3.55"/>
    <n v="0"/>
    <n v="0"/>
    <n v="0"/>
    <n v="0"/>
    <s v="LF006226"/>
    <n v="197574848"/>
  </r>
  <r>
    <n v="20161223"/>
    <s v="基金赎回拨入"/>
    <x v="4"/>
    <s v="现金管家"/>
    <n v="100"/>
    <n v="8"/>
    <n v="0"/>
    <n v="8.08"/>
    <n v="8.08"/>
    <n v="619.13"/>
    <n v="0"/>
    <n v="0"/>
    <n v="0"/>
    <n v="0"/>
    <n v="0"/>
    <n v="0"/>
    <m/>
    <n v="980103988319"/>
  </r>
  <r>
    <n v="20161226"/>
    <s v="基金申购拨出"/>
    <x v="4"/>
    <s v="现金管家"/>
    <n v="100"/>
    <n v="1309"/>
    <n v="1309"/>
    <n v="1309.6500000000001"/>
    <n v="-1309.6500000000001"/>
    <n v="-690.52"/>
    <n v="0"/>
    <n v="0"/>
    <n v="0"/>
    <n v="0"/>
    <n v="0"/>
    <n v="0"/>
    <m/>
    <n v="980103988319"/>
  </r>
  <r>
    <n v="20161226"/>
    <s v="证券卖出"/>
    <x v="14"/>
    <s v="保利地产"/>
    <n v="9.18"/>
    <n v="3500"/>
    <n v="0"/>
    <n v="32130"/>
    <n v="32090.799999999999"/>
    <n v="31400.28"/>
    <n v="4.22"/>
    <n v="2.21"/>
    <n v="32.130000000000003"/>
    <n v="0.64"/>
    <n v="0"/>
    <n v="0"/>
    <n v="1124000034"/>
    <s v="A450993753"/>
  </r>
  <r>
    <n v="20161226"/>
    <s v="证券买入"/>
    <x v="26"/>
    <s v="上海莱士"/>
    <n v="23.38"/>
    <n v="1300"/>
    <n v="1300"/>
    <n v="30394"/>
    <n v="-30400.080000000002"/>
    <n v="1000.2"/>
    <n v="3.38"/>
    <n v="2.7"/>
    <n v="0"/>
    <n v="0"/>
    <n v="0"/>
    <n v="0"/>
    <s v="LF011903"/>
    <n v="197574848"/>
  </r>
  <r>
    <n v="20161228"/>
    <s v="基金赎回拨入"/>
    <x v="4"/>
    <s v="现金管家"/>
    <n v="100"/>
    <n v="1182"/>
    <n v="127"/>
    <n v="1182.57"/>
    <n v="1182.57"/>
    <n v="2182.77"/>
    <n v="0"/>
    <n v="0"/>
    <n v="0"/>
    <n v="0"/>
    <n v="0"/>
    <n v="0"/>
    <m/>
    <n v="980103988319"/>
  </r>
  <r>
    <n v="20161228"/>
    <s v="证券买入"/>
    <x v="17"/>
    <s v="三安光电"/>
    <n v="12.66"/>
    <n v="2500"/>
    <n v="2500"/>
    <n v="31650"/>
    <n v="-31656.959999999999"/>
    <n v="-29474.19"/>
    <n v="4.16"/>
    <n v="2.17"/>
    <n v="0"/>
    <n v="0.63"/>
    <n v="0"/>
    <n v="0"/>
    <n v="1124008338"/>
    <s v="A450993753"/>
  </r>
  <r>
    <n v="20161228"/>
    <s v="证券卖出"/>
    <x v="26"/>
    <s v="上海莱士"/>
    <n v="23.47"/>
    <n v="1300"/>
    <n v="0"/>
    <n v="30511"/>
    <n v="30474.39"/>
    <n v="1000.2"/>
    <n v="3.39"/>
    <n v="2.71"/>
    <n v="30.51"/>
    <n v="0"/>
    <n v="0"/>
    <n v="0"/>
    <s v="LF006833"/>
    <n v="197574848"/>
  </r>
  <r>
    <n v="20161230"/>
    <s v="基金赎回拨入"/>
    <x v="4"/>
    <s v="现金管家"/>
    <n v="100"/>
    <n v="127"/>
    <n v="0"/>
    <n v="127.08"/>
    <n v="127.08"/>
    <n v="1127.28"/>
    <n v="0"/>
    <n v="0"/>
    <n v="0"/>
    <n v="0"/>
    <n v="0"/>
    <n v="0"/>
    <m/>
    <n v="980103988319"/>
  </r>
  <r>
    <n v="20161230"/>
    <s v="证券卖出"/>
    <x v="16"/>
    <s v="德威新材"/>
    <n v="6.68"/>
    <n v="7300"/>
    <n v="0"/>
    <n v="48764"/>
    <n v="48705.49"/>
    <n v="49832.77"/>
    <n v="5.42"/>
    <n v="4.33"/>
    <n v="48.76"/>
    <n v="0"/>
    <n v="0"/>
    <n v="0"/>
    <s v="LF005593"/>
    <n v="197574848"/>
  </r>
  <r>
    <n v="20161230"/>
    <s v="证券买入"/>
    <x v="27"/>
    <s v="西安饮食"/>
    <n v="9.36"/>
    <n v="5300"/>
    <n v="5300"/>
    <n v="49608"/>
    <n v="-49617.919999999998"/>
    <n v="214.85"/>
    <n v="5.52"/>
    <n v="4.4000000000000004"/>
    <n v="0"/>
    <n v="0"/>
    <n v="0"/>
    <n v="0"/>
    <s v="LF007178"/>
    <n v="197574848"/>
  </r>
  <r>
    <n v="20170104"/>
    <s v="证券卖出"/>
    <x v="27"/>
    <s v="西安饮食"/>
    <n v="9.52"/>
    <n v="5300"/>
    <n v="0"/>
    <n v="50456"/>
    <n v="50395.45"/>
    <n v="50610.3"/>
    <n v="5.61"/>
    <n v="4.4800000000000004"/>
    <n v="50.46"/>
    <n v="0"/>
    <n v="0"/>
    <n v="0"/>
    <s v="LF000023"/>
    <n v="197574848"/>
  </r>
  <r>
    <n v="20170105"/>
    <s v="证券卖出"/>
    <x v="17"/>
    <s v="三安光电"/>
    <n v="13.99"/>
    <n v="2500"/>
    <n v="0"/>
    <n v="34975"/>
    <n v="34932.32"/>
    <n v="85542.62"/>
    <n v="4.5999999999999996"/>
    <n v="2.4"/>
    <n v="34.979999999999997"/>
    <n v="0.7"/>
    <n v="0"/>
    <n v="0"/>
    <n v="1124000006"/>
    <s v="A450993753"/>
  </r>
  <r>
    <n v="20170105"/>
    <s v="证券买入"/>
    <x v="28"/>
    <s v="中国核建"/>
    <n v="18.04"/>
    <n v="4700"/>
    <n v="4700"/>
    <n v="84788"/>
    <n v="-84806.66"/>
    <n v="735.96"/>
    <n v="11.12"/>
    <n v="5.84"/>
    <n v="0"/>
    <n v="1.7"/>
    <n v="0"/>
    <n v="0"/>
    <n v="1124009001"/>
    <s v="A450993753"/>
  </r>
  <r>
    <n v="20170106"/>
    <s v="证券卖出"/>
    <x v="28"/>
    <s v="中国核建"/>
    <n v="18.600000000000001"/>
    <n v="2300"/>
    <n v="2400"/>
    <n v="42780"/>
    <n v="42727.8"/>
    <n v="43463.76"/>
    <n v="5.62"/>
    <n v="2.94"/>
    <n v="42.78"/>
    <n v="0.86"/>
    <n v="0"/>
    <n v="0"/>
    <n v="1124000018"/>
    <s v="A450993753"/>
  </r>
  <r>
    <n v="20170106"/>
    <s v="证券买入"/>
    <x v="28"/>
    <s v="中国核建"/>
    <n v="18.09"/>
    <n v="2600"/>
    <n v="5000"/>
    <n v="47034"/>
    <n v="-47044.35"/>
    <n v="-3580.59"/>
    <n v="6.18"/>
    <n v="3.23"/>
    <n v="0"/>
    <n v="0.94"/>
    <n v="0"/>
    <n v="0"/>
    <n v="1124009968"/>
    <s v="A450993753"/>
  </r>
  <r>
    <n v="20170106"/>
    <s v="证券买入"/>
    <x v="17"/>
    <s v="三安光电"/>
    <n v="13.81"/>
    <n v="5300"/>
    <n v="5300"/>
    <n v="73193"/>
    <n v="-73209.100000000006"/>
    <n v="-76789.69"/>
    <n v="9.6199999999999992"/>
    <n v="5.0199999999999996"/>
    <n v="0"/>
    <n v="1.46"/>
    <n v="0"/>
    <n v="0"/>
    <n v="1124010258"/>
    <s v="A450993753"/>
  </r>
  <r>
    <n v="20170106"/>
    <s v="证券卖出"/>
    <x v="25"/>
    <s v="吉宏股份"/>
    <n v="52.68"/>
    <n v="600"/>
    <n v="0"/>
    <n v="31608"/>
    <n v="31570.07"/>
    <n v="-45219.62"/>
    <n v="3.5"/>
    <n v="2.82"/>
    <n v="31.61"/>
    <n v="0"/>
    <n v="0"/>
    <n v="0"/>
    <s v="LF000020"/>
    <n v="197574848"/>
  </r>
  <r>
    <n v="20170106"/>
    <s v="证券卖出"/>
    <x v="19"/>
    <s v="贝肯能源"/>
    <n v="37.340000000000003"/>
    <n v="500"/>
    <n v="0"/>
    <n v="18670"/>
    <n v="18646.330000000002"/>
    <n v="-26573.29"/>
    <n v="3.35"/>
    <n v="1.65"/>
    <n v="18.670000000000002"/>
    <n v="0"/>
    <n v="0"/>
    <n v="0"/>
    <s v="LF009735"/>
    <n v="197574848"/>
  </r>
  <r>
    <n v="20170106"/>
    <s v="证券卖出"/>
    <x v="24"/>
    <s v="桂发祥"/>
    <n v="45.16"/>
    <n v="600"/>
    <n v="0"/>
    <n v="27096"/>
    <n v="27063.48"/>
    <n v="490.19"/>
    <n v="3.02"/>
    <n v="2.4"/>
    <n v="27.1"/>
    <n v="0"/>
    <n v="0"/>
    <n v="0"/>
    <s v="LF009763"/>
    <n v="197574848"/>
  </r>
  <r>
    <n v="20170109"/>
    <s v="基金申购拨出"/>
    <x v="4"/>
    <s v="现金管家"/>
    <n v="100"/>
    <n v="93035"/>
    <n v="93035"/>
    <n v="93035.62"/>
    <n v="-93035.62"/>
    <n v="-92545.43"/>
    <n v="0"/>
    <n v="0"/>
    <n v="0"/>
    <n v="0"/>
    <n v="0"/>
    <n v="0"/>
    <m/>
    <n v="980103988319"/>
  </r>
  <r>
    <n v="20170109"/>
    <s v="证券卖出"/>
    <x v="28"/>
    <s v="中国核建"/>
    <n v="18.63"/>
    <n v="1600"/>
    <n v="3400"/>
    <n v="29808"/>
    <n v="29771.63"/>
    <n v="-62773.8"/>
    <n v="3.91"/>
    <n v="2.0499999999999998"/>
    <n v="29.81"/>
    <n v="0.6"/>
    <n v="0"/>
    <n v="0"/>
    <n v="1124000036"/>
    <s v="A450993753"/>
  </r>
  <r>
    <n v="20170109"/>
    <s v="证券卖出"/>
    <x v="28"/>
    <s v="中国核建"/>
    <n v="18.760000000000002"/>
    <n v="1700"/>
    <n v="1700"/>
    <n v="31892"/>
    <n v="31853.08"/>
    <n v="-30920.720000000001"/>
    <n v="4.1900000000000004"/>
    <n v="2.19"/>
    <n v="31.9"/>
    <n v="0.64"/>
    <n v="0"/>
    <n v="0"/>
    <n v="1124000037"/>
    <s v="A450993753"/>
  </r>
  <r>
    <n v="20170109"/>
    <s v="证券卖出"/>
    <x v="28"/>
    <s v="中国核建"/>
    <n v="18.8"/>
    <n v="1700"/>
    <n v="0"/>
    <n v="31960"/>
    <n v="31921.01"/>
    <n v="1000.29"/>
    <n v="4.1900000000000004"/>
    <n v="2.2000000000000002"/>
    <n v="31.96"/>
    <n v="0.64"/>
    <n v="0"/>
    <n v="0"/>
    <n v="1124000038"/>
    <s v="A450993753"/>
  </r>
  <r>
    <n v="20170110"/>
    <s v="证券卖出"/>
    <x v="17"/>
    <s v="三安光电"/>
    <n v="14.02"/>
    <n v="2600"/>
    <n v="2700"/>
    <n v="36452"/>
    <n v="36407.53"/>
    <n v="37407.82"/>
    <n v="4.78"/>
    <n v="2.5099999999999998"/>
    <n v="36.450000000000003"/>
    <n v="0.73"/>
    <n v="0"/>
    <n v="0"/>
    <n v="1124000015"/>
    <s v="A450993753"/>
  </r>
  <r>
    <n v="20170110"/>
    <s v="证券卖出"/>
    <x v="17"/>
    <s v="三安光电"/>
    <n v="14.02"/>
    <n v="2700"/>
    <n v="0"/>
    <n v="37854"/>
    <n v="37807.82"/>
    <n v="75215.64"/>
    <n v="4.97"/>
    <n v="2.6"/>
    <n v="37.86"/>
    <n v="0.75"/>
    <n v="0"/>
    <n v="0"/>
    <n v="1124000016"/>
    <s v="A450993753"/>
  </r>
  <r>
    <n v="20170111"/>
    <s v="基金赎回拨入"/>
    <x v="4"/>
    <s v="现金管家"/>
    <n v="100"/>
    <n v="93035"/>
    <n v="0"/>
    <n v="93035.62"/>
    <n v="93035.62"/>
    <n v="168251.26"/>
    <n v="0"/>
    <n v="0"/>
    <n v="0"/>
    <n v="0"/>
    <n v="0"/>
    <n v="0"/>
    <m/>
    <n v="980103988319"/>
  </r>
  <r>
    <n v="20170111"/>
    <s v="证券买入"/>
    <x v="29"/>
    <s v="本钢板材"/>
    <n v="5.79"/>
    <n v="300"/>
    <n v="300"/>
    <n v="1737"/>
    <n v="-1742"/>
    <n v="166509.26"/>
    <n v="4.8600000000000003"/>
    <n v="0.14000000000000001"/>
    <n v="0"/>
    <n v="0"/>
    <n v="0"/>
    <n v="0"/>
    <s v="LF002148"/>
    <n v="197574848"/>
  </r>
  <r>
    <n v="20170111"/>
    <s v="证券买入"/>
    <x v="29"/>
    <s v="本钢板材"/>
    <n v="5.84"/>
    <n v="14200"/>
    <n v="14500"/>
    <n v="82928"/>
    <n v="-82944.59"/>
    <n v="83564.67"/>
    <n v="9.23"/>
    <n v="7.36"/>
    <n v="0"/>
    <n v="0"/>
    <n v="0"/>
    <n v="0"/>
    <s v="LF002244"/>
    <n v="197574848"/>
  </r>
  <r>
    <n v="20170111"/>
    <s v="证券买入"/>
    <x v="29"/>
    <s v="本钢板材"/>
    <n v="5.77"/>
    <n v="14400"/>
    <n v="28900"/>
    <n v="83088"/>
    <n v="-83104.62"/>
    <n v="460.05"/>
    <n v="9.25"/>
    <n v="7.37"/>
    <n v="0"/>
    <n v="0"/>
    <n v="0"/>
    <n v="0"/>
    <s v="LF002611"/>
    <n v="197574848"/>
  </r>
  <r>
    <n v="20170116"/>
    <s v="证券卖出"/>
    <x v="18"/>
    <s v="建发股份"/>
    <n v="10.68"/>
    <n v="4400"/>
    <n v="0"/>
    <n v="46992"/>
    <n v="46934.67"/>
    <n v="47394.720000000001"/>
    <n v="6.17"/>
    <n v="3.23"/>
    <n v="46.99"/>
    <n v="0.94"/>
    <n v="0"/>
    <n v="0"/>
    <n v="1124000024"/>
    <s v="A450993753"/>
  </r>
  <r>
    <n v="20170117"/>
    <s v="基金申购拨出"/>
    <x v="4"/>
    <s v="现金管家"/>
    <n v="100"/>
    <n v="20404"/>
    <n v="20404"/>
    <n v="20404.900000000001"/>
    <n v="-20404.900000000001"/>
    <n v="26989.82"/>
    <n v="0"/>
    <n v="0"/>
    <n v="0"/>
    <n v="0"/>
    <n v="0"/>
    <n v="0"/>
    <m/>
    <n v="980103988319"/>
  </r>
  <r>
    <n v="20170118"/>
    <s v="基金赎回拨入"/>
    <x v="4"/>
    <s v="现金管家"/>
    <n v="100"/>
    <n v="20404"/>
    <n v="0"/>
    <n v="20404.900000000001"/>
    <n v="20404.900000000001"/>
    <n v="47394.720000000001"/>
    <n v="0"/>
    <n v="0"/>
    <n v="0"/>
    <n v="0"/>
    <n v="0"/>
    <n v="0"/>
    <m/>
    <n v="980103988319"/>
  </r>
  <r>
    <n v="20170118"/>
    <s v="融券回购"/>
    <x v="30"/>
    <s v="GC001"/>
    <n v="8.2799999999999994"/>
    <n v="1000"/>
    <n v="0"/>
    <n v="100000"/>
    <n v="-100000.5"/>
    <n v="-52605.78"/>
    <n v="0.5"/>
    <n v="0"/>
    <n v="0"/>
    <n v="0"/>
    <n v="0"/>
    <n v="0"/>
    <n v="1124007658"/>
    <s v="A450993753"/>
  </r>
  <r>
    <n v="20170118"/>
    <s v="证券买入"/>
    <x v="17"/>
    <s v="三安光电"/>
    <n v="13.96"/>
    <n v="3200"/>
    <n v="3200"/>
    <n v="44672"/>
    <n v="-44681.82"/>
    <n v="-97287.6"/>
    <n v="5.86"/>
    <n v="3.07"/>
    <n v="0"/>
    <n v="0.89"/>
    <n v="0"/>
    <n v="0"/>
    <n v="1124007914"/>
    <s v="A450993753"/>
  </r>
  <r>
    <n v="20170118"/>
    <s v="证券卖出"/>
    <x v="29"/>
    <s v="本钢板材"/>
    <n v="5.43"/>
    <n v="7200"/>
    <n v="21700"/>
    <n v="39096"/>
    <n v="39049.08"/>
    <n v="-58238.52"/>
    <n v="4.3499999999999996"/>
    <n v="3.47"/>
    <n v="39.1"/>
    <n v="0"/>
    <n v="0"/>
    <n v="0"/>
    <s v="LF000017"/>
    <n v="197574848"/>
  </r>
  <r>
    <n v="20170118"/>
    <s v="证券卖出"/>
    <x v="29"/>
    <s v="本钢板材"/>
    <n v="5.43"/>
    <n v="10800"/>
    <n v="10900"/>
    <n v="58644"/>
    <n v="58573.63"/>
    <n v="335.11"/>
    <n v="6.53"/>
    <n v="5.2"/>
    <n v="58.64"/>
    <n v="0"/>
    <n v="0"/>
    <n v="0"/>
    <s v="LF000018"/>
    <n v="197574848"/>
  </r>
  <r>
    <n v="20170119"/>
    <s v="融券购回"/>
    <x v="30"/>
    <s v="GC001"/>
    <n v="8.2799999999999994"/>
    <n v="1000"/>
    <n v="0"/>
    <n v="100000"/>
    <n v="100023"/>
    <n v="100358.11"/>
    <n v="0"/>
    <n v="0"/>
    <n v="0"/>
    <n v="0"/>
    <n v="0"/>
    <n v="0"/>
    <n v="1124007658"/>
    <s v="A450993753"/>
  </r>
  <r>
    <n v="20170119"/>
    <s v="证券卖出"/>
    <x v="17"/>
    <s v="三安光电"/>
    <n v="14.26"/>
    <n v="3200"/>
    <n v="0"/>
    <n v="45632"/>
    <n v="45576.33"/>
    <n v="145934.44"/>
    <n v="6"/>
    <n v="3.13"/>
    <n v="45.63"/>
    <n v="0.91"/>
    <n v="0"/>
    <n v="0"/>
    <n v="1124000016"/>
    <s v="A450993753"/>
  </r>
  <r>
    <n v="20170120"/>
    <s v="融券回购"/>
    <x v="30"/>
    <s v="GC001"/>
    <n v="8.3000000000000007"/>
    <n v="1000"/>
    <n v="0"/>
    <n v="100000"/>
    <n v="-100000.5"/>
    <n v="45933.94"/>
    <n v="0.5"/>
    <n v="0"/>
    <n v="0"/>
    <n v="0"/>
    <n v="0"/>
    <n v="0"/>
    <n v="1124005095"/>
    <s v="A450993753"/>
  </r>
  <r>
    <n v="20170123"/>
    <s v="融券购回"/>
    <x v="30"/>
    <s v="GC001"/>
    <n v="8.3000000000000007"/>
    <n v="1000"/>
    <n v="0"/>
    <n v="100000"/>
    <n v="100023.06"/>
    <n v="145957"/>
    <n v="0"/>
    <n v="0"/>
    <n v="0"/>
    <n v="0"/>
    <n v="0"/>
    <n v="0"/>
    <n v="1124005095"/>
    <s v="A450993753"/>
  </r>
  <r>
    <n v="20170123"/>
    <s v="证券卖出"/>
    <x v="20"/>
    <s v="通威股份"/>
    <n v="6.31"/>
    <n v="4600"/>
    <n v="0"/>
    <n v="29026"/>
    <n v="28990.58"/>
    <n v="174947.58"/>
    <n v="3.82"/>
    <n v="1.99"/>
    <n v="29.03"/>
    <n v="0.57999999999999996"/>
    <n v="0"/>
    <n v="0"/>
    <n v="1124000029"/>
    <s v="A450993753"/>
  </r>
  <r>
    <n v="20170123"/>
    <s v="证券买入"/>
    <x v="31"/>
    <s v="重庆水务"/>
    <n v="7.85"/>
    <n v="4000"/>
    <n v="4000"/>
    <n v="31400"/>
    <n v="-31406.91"/>
    <n v="143540.67000000001"/>
    <n v="4.12"/>
    <n v="2.16"/>
    <n v="0"/>
    <n v="0.63"/>
    <n v="0"/>
    <n v="0"/>
    <n v="1124007672"/>
    <s v="A450993753"/>
  </r>
  <r>
    <n v="20170123"/>
    <s v="证券买入"/>
    <x v="15"/>
    <s v="光电股份"/>
    <n v="23.61"/>
    <n v="1500"/>
    <n v="1500"/>
    <n v="35415"/>
    <n v="-35422.79"/>
    <n v="108117.88"/>
    <n v="4.66"/>
    <n v="2.42"/>
    <n v="0"/>
    <n v="0.71"/>
    <n v="0"/>
    <n v="0"/>
    <n v="1124007683"/>
    <s v="A450993753"/>
  </r>
  <r>
    <n v="20170123"/>
    <s v="证券买入"/>
    <x v="17"/>
    <s v="三安光电"/>
    <n v="14.28"/>
    <n v="2000"/>
    <n v="2000"/>
    <n v="28560"/>
    <n v="-28566.29"/>
    <n v="79551.59"/>
    <n v="3.73"/>
    <n v="1.98"/>
    <n v="0"/>
    <n v="0.57999999999999996"/>
    <n v="0"/>
    <n v="0"/>
    <n v="1124007692"/>
    <s v="A450993753"/>
  </r>
  <r>
    <n v="20170124"/>
    <s v="基金申购拨出"/>
    <x v="4"/>
    <s v="现金管家"/>
    <n v="100"/>
    <n v="51564"/>
    <n v="51564"/>
    <n v="51564"/>
    <n v="-51564"/>
    <n v="27987.59"/>
    <n v="0"/>
    <n v="0"/>
    <n v="0"/>
    <n v="0"/>
    <n v="0"/>
    <n v="0"/>
    <m/>
    <n v="980103988319"/>
  </r>
  <r>
    <n v="20170124"/>
    <s v="证券卖出"/>
    <x v="17"/>
    <s v="三安光电"/>
    <n v="14.54"/>
    <n v="2000"/>
    <n v="0"/>
    <n v="29080"/>
    <n v="29044.52"/>
    <n v="57032.11"/>
    <n v="3.82"/>
    <n v="2"/>
    <n v="29.08"/>
    <n v="0.57999999999999996"/>
    <n v="0"/>
    <n v="0"/>
    <n v="1124000020"/>
    <s v="A450993753"/>
  </r>
  <r>
    <n v="20170124"/>
    <s v="证券买入"/>
    <x v="17"/>
    <s v="三安光电"/>
    <n v="14.21"/>
    <n v="2100"/>
    <n v="2100"/>
    <n v="29841"/>
    <n v="-29847.57"/>
    <n v="27184.54"/>
    <n v="3.92"/>
    <n v="2.0499999999999998"/>
    <n v="0"/>
    <n v="0.6"/>
    <n v="0"/>
    <n v="0"/>
    <n v="1124007096"/>
    <s v="A450993753"/>
  </r>
  <r>
    <n v="20170125"/>
    <s v="基金申购拨出"/>
    <x v="4"/>
    <s v="现金管家"/>
    <n v="100"/>
    <n v="21660"/>
    <n v="73224"/>
    <n v="21660.42"/>
    <n v="-21660.42"/>
    <n v="5524.12"/>
    <n v="0"/>
    <n v="0"/>
    <n v="0"/>
    <n v="0"/>
    <n v="0"/>
    <n v="0"/>
    <m/>
    <n v="980103988319"/>
  </r>
  <r>
    <n v="20170125"/>
    <s v="证券卖出"/>
    <x v="17"/>
    <s v="三安光电"/>
    <n v="14.53"/>
    <n v="2100"/>
    <n v="0"/>
    <n v="30513"/>
    <n v="30475.78"/>
    <n v="35999.9"/>
    <n v="4"/>
    <n v="2.1"/>
    <n v="30.51"/>
    <n v="0.61"/>
    <n v="0"/>
    <n v="0"/>
    <n v="1124000014"/>
    <s v="A450993753"/>
  </r>
  <r>
    <n v="20170126"/>
    <s v="基金赎回拨入"/>
    <x v="4"/>
    <s v="现金管家"/>
    <n v="100"/>
    <n v="6225"/>
    <n v="66999"/>
    <n v="6225.26"/>
    <n v="6225.26"/>
    <n v="42225.16"/>
    <n v="0"/>
    <n v="0"/>
    <n v="0"/>
    <n v="0"/>
    <n v="0"/>
    <n v="0"/>
    <m/>
    <n v="980103988319"/>
  </r>
  <r>
    <n v="20170126"/>
    <s v="证券买入"/>
    <x v="17"/>
    <s v="三安光电"/>
    <n v="14.72"/>
    <n v="2800"/>
    <n v="2800"/>
    <n v="41216"/>
    <n v="-41225.06"/>
    <n v="1000.1"/>
    <n v="5.42"/>
    <n v="2.82"/>
    <n v="0"/>
    <n v="0.82"/>
    <n v="0"/>
    <n v="0"/>
    <n v="1124002376"/>
    <s v="A450993753"/>
  </r>
  <r>
    <n v="20170203"/>
    <s v="基金赎回拨入"/>
    <x v="4"/>
    <s v="现金管家"/>
    <n v="100"/>
    <n v="63355"/>
    <n v="3643"/>
    <n v="63355.26"/>
    <n v="63355.26"/>
    <n v="64355.360000000001"/>
    <n v="0"/>
    <n v="0"/>
    <n v="0"/>
    <n v="0"/>
    <n v="0"/>
    <n v="0"/>
    <m/>
    <n v="980103988319"/>
  </r>
  <r>
    <n v="20170203"/>
    <s v="证券卖出"/>
    <x v="15"/>
    <s v="光电股份"/>
    <n v="24.46"/>
    <n v="1500"/>
    <n v="0"/>
    <n v="36690"/>
    <n v="36645.24"/>
    <n v="101000.6"/>
    <n v="4.82"/>
    <n v="2.52"/>
    <n v="36.69"/>
    <n v="0.73"/>
    <n v="0"/>
    <n v="0"/>
    <n v="1124000016"/>
    <s v="A450993753"/>
  </r>
  <r>
    <n v="20170203"/>
    <s v="融券回购"/>
    <x v="30"/>
    <s v="GC001"/>
    <n v="8.6999999999999993"/>
    <n v="1000"/>
    <n v="0"/>
    <n v="100000"/>
    <n v="-100000.5"/>
    <n v="1000.1"/>
    <n v="0.5"/>
    <n v="0"/>
    <n v="0"/>
    <n v="0"/>
    <n v="0"/>
    <n v="0"/>
    <n v="1124004347"/>
    <s v="A450993753"/>
  </r>
  <r>
    <n v="20170206"/>
    <s v="配售中签"/>
    <x v="32"/>
    <s v="白银申购"/>
    <n v="1.78"/>
    <n v="1000"/>
    <n v="1000"/>
    <n v="1780"/>
    <n v="0"/>
    <n v="1000.1"/>
    <n v="0"/>
    <n v="0"/>
    <n v="0"/>
    <n v="0"/>
    <n v="0"/>
    <n v="0"/>
    <n v="1124001184"/>
    <s v="A450993753"/>
  </r>
  <r>
    <n v="20170206"/>
    <s v="融券购回"/>
    <x v="30"/>
    <s v="GC001"/>
    <n v="8.6999999999999993"/>
    <n v="1000"/>
    <n v="0"/>
    <n v="100000"/>
    <n v="100024.17"/>
    <n v="101024.27"/>
    <n v="0"/>
    <n v="0"/>
    <n v="0"/>
    <n v="0"/>
    <n v="0"/>
    <n v="0"/>
    <n v="1124004347"/>
    <s v="A450993753"/>
  </r>
  <r>
    <n v="20170206"/>
    <s v="证券买入"/>
    <x v="15"/>
    <s v="光电股份"/>
    <n v="23.51"/>
    <n v="1600"/>
    <n v="1600"/>
    <n v="37616"/>
    <n v="-37624.269999999997"/>
    <n v="63400"/>
    <n v="4.9400000000000004"/>
    <n v="2.58"/>
    <n v="0"/>
    <n v="0.75"/>
    <n v="0"/>
    <n v="0"/>
    <n v="1124000045"/>
    <s v="A450993753"/>
  </r>
  <r>
    <n v="20170207"/>
    <s v="基金申购拨出"/>
    <x v="4"/>
    <s v="现金管家"/>
    <n v="100"/>
    <n v="23075"/>
    <n v="26719"/>
    <n v="23075.64"/>
    <n v="-23075.64"/>
    <n v="40324.36"/>
    <n v="0"/>
    <n v="0"/>
    <n v="0"/>
    <n v="0"/>
    <n v="0"/>
    <n v="0"/>
    <m/>
    <n v="980103988319"/>
  </r>
  <r>
    <n v="20170206"/>
    <s v="配售缴款"/>
    <x v="32"/>
    <s v="白银申购"/>
    <n v="1.78"/>
    <n v="1000"/>
    <n v="1000"/>
    <n v="1780"/>
    <n v="-1780"/>
    <n v="38544.36"/>
    <n v="0"/>
    <n v="0"/>
    <n v="0"/>
    <n v="0"/>
    <n v="0"/>
    <n v="0"/>
    <n v="1124001184"/>
    <s v="A450993753"/>
  </r>
  <r>
    <n v="20170208"/>
    <s v="基金申购拨出"/>
    <x v="4"/>
    <s v="现金管家"/>
    <n v="100"/>
    <n v="31801"/>
    <n v="58520"/>
    <n v="31801.05"/>
    <n v="-31801.05"/>
    <n v="6743.31"/>
    <n v="0"/>
    <n v="0"/>
    <n v="0"/>
    <n v="0"/>
    <n v="0"/>
    <n v="0"/>
    <m/>
    <n v="980103988319"/>
  </r>
  <r>
    <n v="20170208"/>
    <s v="证券买入"/>
    <x v="15"/>
    <s v="光电股份"/>
    <n v="23.46"/>
    <n v="1600"/>
    <n v="3200"/>
    <n v="37536"/>
    <n v="-37544.26"/>
    <n v="-30800.95"/>
    <n v="4.93"/>
    <n v="2.58"/>
    <n v="0"/>
    <n v="0.75"/>
    <n v="0"/>
    <n v="0"/>
    <n v="1124000013"/>
    <s v="A450993753"/>
  </r>
  <r>
    <n v="20170208"/>
    <s v="证券卖出"/>
    <x v="31"/>
    <s v="重庆水务"/>
    <n v="7.96"/>
    <n v="4000"/>
    <n v="0"/>
    <n v="31840"/>
    <n v="31801.15"/>
    <n v="1000.2"/>
    <n v="4.18"/>
    <n v="2.19"/>
    <n v="31.84"/>
    <n v="0.64"/>
    <n v="0"/>
    <n v="0"/>
    <n v="1124000014"/>
    <s v="A450993753"/>
  </r>
  <r>
    <n v="20170210"/>
    <s v="基金申购拨出"/>
    <x v="4"/>
    <s v="现金管家"/>
    <n v="100"/>
    <n v="33816"/>
    <n v="92337"/>
    <n v="33816.67"/>
    <n v="-33816.67"/>
    <n v="-32816.47"/>
    <n v="0"/>
    <n v="0"/>
    <n v="0"/>
    <n v="0"/>
    <n v="0"/>
    <n v="0"/>
    <m/>
    <n v="980103988319"/>
  </r>
  <r>
    <n v="20170210"/>
    <s v="证券买入"/>
    <x v="15"/>
    <s v="光电股份"/>
    <n v="23.21"/>
    <n v="1200"/>
    <n v="4400"/>
    <n v="27852"/>
    <n v="-27858.13"/>
    <n v="-60674.6"/>
    <n v="3.65"/>
    <n v="1.92"/>
    <n v="0"/>
    <n v="0.56000000000000005"/>
    <n v="0"/>
    <n v="0"/>
    <n v="1124000079"/>
    <s v="A450993753"/>
  </r>
  <r>
    <n v="20170210"/>
    <s v="证券卖出"/>
    <x v="29"/>
    <s v="本钢板材"/>
    <n v="5.66"/>
    <n v="5400"/>
    <n v="5500"/>
    <n v="30564"/>
    <n v="30527.32"/>
    <n v="-30147.279999999999"/>
    <n v="3.41"/>
    <n v="2.7"/>
    <n v="30.57"/>
    <n v="0"/>
    <n v="0"/>
    <n v="0"/>
    <s v="LF000043"/>
    <n v="197574848"/>
  </r>
  <r>
    <n v="20170210"/>
    <s v="证券卖出"/>
    <x v="29"/>
    <s v="本钢板材"/>
    <n v="5.67"/>
    <n v="5500"/>
    <n v="0"/>
    <n v="31185"/>
    <n v="31147.57"/>
    <n v="1000.29"/>
    <n v="3.48"/>
    <n v="2.76"/>
    <n v="31.19"/>
    <n v="0"/>
    <n v="0"/>
    <n v="0"/>
    <s v="LF002607"/>
    <n v="197574848"/>
  </r>
  <r>
    <n v="20170213"/>
    <s v="基金赎回拨入"/>
    <x v="4"/>
    <s v="现金管家"/>
    <n v="100"/>
    <n v="92337"/>
    <n v="0"/>
    <n v="92337.26"/>
    <n v="92337.26"/>
    <n v="93337.55"/>
    <n v="0"/>
    <n v="0"/>
    <n v="0"/>
    <n v="0"/>
    <n v="0"/>
    <n v="0"/>
    <m/>
    <n v="980103988319"/>
  </r>
  <r>
    <n v="20170213"/>
    <s v="证券买入"/>
    <x v="8"/>
    <s v="银河生物"/>
    <n v="12.56"/>
    <n v="2000"/>
    <n v="2000"/>
    <n v="25120"/>
    <n v="-25125.02"/>
    <n v="68212.53"/>
    <n v="2.8"/>
    <n v="2.2200000000000002"/>
    <n v="0"/>
    <n v="0"/>
    <n v="0"/>
    <n v="0"/>
    <s v="LF000067"/>
    <n v="197574848"/>
  </r>
  <r>
    <n v="20170213"/>
    <s v="证券买入"/>
    <x v="7"/>
    <s v="双龙股份"/>
    <n v="8.86"/>
    <n v="3000"/>
    <n v="3000"/>
    <n v="26580"/>
    <n v="-26585.32"/>
    <n v="41627.21"/>
    <n v="2.97"/>
    <n v="2.35"/>
    <n v="0"/>
    <n v="0"/>
    <n v="0"/>
    <n v="0"/>
    <s v="LF000068"/>
    <n v="197574848"/>
  </r>
  <r>
    <n v="20170214"/>
    <s v="基金申购拨出"/>
    <x v="4"/>
    <s v="现金管家"/>
    <n v="100"/>
    <n v="2639"/>
    <n v="2639"/>
    <n v="2639.51"/>
    <n v="-2639.51"/>
    <n v="38987.699999999997"/>
    <n v="0"/>
    <n v="0"/>
    <n v="0"/>
    <n v="0"/>
    <n v="0"/>
    <n v="0"/>
    <m/>
    <n v="980103988319"/>
  </r>
  <r>
    <n v="20170214"/>
    <s v="新股入帐"/>
    <x v="32"/>
    <s v="白银有色"/>
    <n v="0"/>
    <n v="1000"/>
    <n v="1000"/>
    <n v="0"/>
    <n v="0"/>
    <n v="38987.699999999997"/>
    <n v="0"/>
    <n v="0"/>
    <n v="0"/>
    <n v="0"/>
    <n v="0"/>
    <n v="0"/>
    <n v="1124001184"/>
    <s v="A450993753"/>
  </r>
  <r>
    <n v="20170215"/>
    <s v="基金赎回拨入"/>
    <x v="4"/>
    <s v="现金管家"/>
    <n v="100"/>
    <n v="2639"/>
    <n v="0"/>
    <n v="2639.51"/>
    <n v="2639.51"/>
    <n v="41627.21"/>
    <n v="0"/>
    <n v="0"/>
    <n v="0"/>
    <n v="0"/>
    <n v="0"/>
    <n v="0"/>
    <m/>
    <n v="980103988319"/>
  </r>
  <r>
    <n v="20170215"/>
    <s v="证券买入"/>
    <x v="6"/>
    <s v="万 科Ａ"/>
    <n v="20.71"/>
    <n v="2000"/>
    <n v="2100"/>
    <n v="41420"/>
    <n v="-41428.28"/>
    <n v="198.93"/>
    <n v="4.62"/>
    <n v="3.66"/>
    <n v="0"/>
    <n v="0"/>
    <n v="0"/>
    <n v="0"/>
    <s v="LF000047"/>
    <n v="197574848"/>
  </r>
  <r>
    <n v="20170217"/>
    <s v="基金申购拨出"/>
    <x v="4"/>
    <s v="现金管家"/>
    <n v="100"/>
    <n v="104505"/>
    <n v="104505"/>
    <n v="104505.98"/>
    <n v="-104505.98"/>
    <n v="-104307.05"/>
    <n v="0"/>
    <n v="0"/>
    <n v="0"/>
    <n v="0"/>
    <n v="0"/>
    <n v="0"/>
    <m/>
    <n v="980103988319"/>
  </r>
  <r>
    <n v="20170217"/>
    <s v="证券卖出"/>
    <x v="15"/>
    <s v="光电股份"/>
    <n v="23.61"/>
    <n v="1200"/>
    <n v="3200"/>
    <n v="28332"/>
    <n v="28297.43"/>
    <n v="-76009.62"/>
    <n v="3.72"/>
    <n v="1.95"/>
    <n v="28.33"/>
    <n v="0.56999999999999995"/>
    <n v="0"/>
    <n v="0"/>
    <n v="1124000036"/>
    <s v="A450993753"/>
  </r>
  <r>
    <n v="20170217"/>
    <s v="证券卖出"/>
    <x v="15"/>
    <s v="光电股份"/>
    <n v="23.96"/>
    <n v="1600"/>
    <n v="1600"/>
    <n v="38336"/>
    <n v="38289.230000000003"/>
    <n v="-37720.39"/>
    <n v="5.03"/>
    <n v="2.64"/>
    <n v="38.33"/>
    <n v="0.77"/>
    <n v="0"/>
    <n v="0"/>
    <n v="1124000037"/>
    <s v="A450993753"/>
  </r>
  <r>
    <n v="20170217"/>
    <s v="证券卖出"/>
    <x v="15"/>
    <s v="光电股份"/>
    <n v="24.23"/>
    <n v="1600"/>
    <n v="0"/>
    <n v="38768"/>
    <n v="38720.699999999997"/>
    <n v="1000.31"/>
    <n v="5.08"/>
    <n v="2.67"/>
    <n v="38.770000000000003"/>
    <n v="0.78"/>
    <n v="0"/>
    <n v="0"/>
    <n v="1124000038"/>
    <s v="A450993753"/>
  </r>
  <r>
    <n v="20170220"/>
    <s v="基金赎回拨入"/>
    <x v="4"/>
    <s v="现金管家"/>
    <n v="100"/>
    <n v="100000"/>
    <n v="4505"/>
    <n v="100000.19"/>
    <n v="100000.19"/>
    <n v="101000.5"/>
    <n v="0"/>
    <n v="0"/>
    <n v="0"/>
    <n v="0"/>
    <n v="0"/>
    <n v="0"/>
    <m/>
    <n v="980103988319"/>
  </r>
  <r>
    <n v="20170220"/>
    <s v="融券回购"/>
    <x v="30"/>
    <s v="GC001"/>
    <n v="3.52"/>
    <n v="1000"/>
    <n v="0"/>
    <n v="100000"/>
    <n v="-100000.5"/>
    <n v="1000"/>
    <n v="0.5"/>
    <n v="0"/>
    <n v="0"/>
    <n v="0"/>
    <n v="0"/>
    <n v="0"/>
    <n v="1124003178"/>
    <s v="A450993753"/>
  </r>
  <r>
    <n v="20170221"/>
    <s v="基金赎回拨入"/>
    <x v="4"/>
    <s v="现金管家"/>
    <n v="100"/>
    <n v="4505"/>
    <n v="0"/>
    <n v="4505.79"/>
    <n v="4505.79"/>
    <n v="5505.79"/>
    <n v="0"/>
    <n v="0"/>
    <n v="0"/>
    <n v="0"/>
    <n v="0"/>
    <n v="0"/>
    <m/>
    <n v="980103988319"/>
  </r>
  <r>
    <n v="20170221"/>
    <s v="融券购回"/>
    <x v="30"/>
    <s v="GC001"/>
    <n v="3.52"/>
    <n v="1000"/>
    <n v="0"/>
    <n v="100000"/>
    <n v="100009.78"/>
    <n v="105515.57"/>
    <n v="0"/>
    <n v="0"/>
    <n v="0"/>
    <n v="0"/>
    <n v="0"/>
    <n v="0"/>
    <n v="1124003178"/>
    <s v="A450993753"/>
  </r>
  <r>
    <n v="20170221"/>
    <s v="融券回购"/>
    <x v="30"/>
    <s v="GC001"/>
    <n v="2.87"/>
    <n v="1000"/>
    <n v="0"/>
    <n v="100000"/>
    <n v="-100000.5"/>
    <n v="5515.07"/>
    <n v="0.5"/>
    <n v="0"/>
    <n v="0"/>
    <n v="0"/>
    <n v="0"/>
    <n v="0"/>
    <n v="1124003360"/>
    <s v="A450993753"/>
  </r>
  <r>
    <n v="20170221"/>
    <s v="证券卖出"/>
    <x v="6"/>
    <s v="万 科Ａ"/>
    <n v="20.94"/>
    <n v="2000"/>
    <n v="100"/>
    <n v="41880"/>
    <n v="41829.74"/>
    <n v="47344.81"/>
    <n v="4.66"/>
    <n v="3.72"/>
    <n v="41.88"/>
    <n v="0"/>
    <n v="0"/>
    <n v="0"/>
    <s v="LF010762"/>
    <n v="197574848"/>
  </r>
  <r>
    <n v="20170221"/>
    <s v="证券买入"/>
    <x v="5"/>
    <s v="创业板"/>
    <n v="1.8420000000000001"/>
    <n v="25600"/>
    <n v="25600"/>
    <n v="47155.199999999997"/>
    <n v="-47159.92"/>
    <n v="184.89"/>
    <n v="2.42"/>
    <n v="2.2999999999999998"/>
    <n v="0"/>
    <n v="0"/>
    <n v="0"/>
    <n v="0"/>
    <s v="LF011375"/>
    <n v="197574848"/>
  </r>
  <r>
    <n v="20170222"/>
    <s v="融券购回"/>
    <x v="30"/>
    <s v="GC001"/>
    <n v="2.87"/>
    <n v="1000"/>
    <n v="0"/>
    <n v="100000"/>
    <n v="100007.97"/>
    <n v="100192.86"/>
    <n v="0"/>
    <n v="0"/>
    <n v="0"/>
    <n v="0"/>
    <n v="0"/>
    <n v="0"/>
    <n v="1124003360"/>
    <s v="A450993753"/>
  </r>
  <r>
    <n v="20170222"/>
    <s v="融券回购"/>
    <x v="30"/>
    <s v="GC001"/>
    <n v="3.585"/>
    <n v="1000"/>
    <n v="0"/>
    <n v="100000"/>
    <n v="-100000.5"/>
    <n v="192.36"/>
    <n v="0.5"/>
    <n v="0"/>
    <n v="0"/>
    <n v="0"/>
    <n v="0"/>
    <n v="0"/>
    <n v="1124009609"/>
    <s v="A450993753"/>
  </r>
  <r>
    <n v="20170223"/>
    <s v="基金申购拨出"/>
    <x v="4"/>
    <s v="现金管家"/>
    <n v="100"/>
    <n v="1493"/>
    <n v="1493"/>
    <n v="1493.89"/>
    <n v="-1493.89"/>
    <n v="-1301.53"/>
    <n v="0"/>
    <n v="0"/>
    <n v="0"/>
    <n v="0"/>
    <n v="0"/>
    <n v="0"/>
    <m/>
    <n v="980103988319"/>
  </r>
  <r>
    <n v="20170223"/>
    <s v="融券购回"/>
    <x v="30"/>
    <s v="GC001"/>
    <n v="3.585"/>
    <n v="1000"/>
    <n v="0"/>
    <n v="100000"/>
    <n v="100009.96"/>
    <n v="98708.43"/>
    <n v="0"/>
    <n v="0"/>
    <n v="0"/>
    <n v="0"/>
    <n v="0"/>
    <n v="0"/>
    <n v="1124009609"/>
    <s v="A450993753"/>
  </r>
  <r>
    <n v="20170223"/>
    <s v="证券买入"/>
    <x v="15"/>
    <s v="光电股份"/>
    <n v="25.1"/>
    <n v="1200"/>
    <n v="1200"/>
    <n v="30120"/>
    <n v="-30126.62"/>
    <n v="68581.81"/>
    <n v="3.96"/>
    <n v="2.06"/>
    <n v="0"/>
    <n v="0.6"/>
    <n v="0"/>
    <n v="0"/>
    <n v="1124006263"/>
    <s v="A450993753"/>
  </r>
  <r>
    <n v="20170223"/>
    <s v="证券买入"/>
    <x v="33"/>
    <s v="红旗连锁"/>
    <n v="8.36"/>
    <n v="4300"/>
    <n v="4300"/>
    <n v="35948"/>
    <n v="-35955.19"/>
    <n v="32626.62"/>
    <n v="4"/>
    <n v="3.19"/>
    <n v="0"/>
    <n v="0"/>
    <n v="0"/>
    <n v="0"/>
    <s v="LF011902"/>
    <n v="197574848"/>
  </r>
  <r>
    <n v="20170223"/>
    <s v="证券买入"/>
    <x v="34"/>
    <s v="德尔股份"/>
    <n v="63.24"/>
    <n v="500"/>
    <n v="500"/>
    <n v="31620"/>
    <n v="-31626.32"/>
    <n v="1000.3"/>
    <n v="3.52"/>
    <n v="2.8"/>
    <n v="0"/>
    <n v="0"/>
    <n v="0"/>
    <n v="0"/>
    <s v="LF013387"/>
    <n v="197574848"/>
  </r>
  <r>
    <n v="20170227"/>
    <s v="基金申购拨出"/>
    <x v="4"/>
    <s v="现金管家"/>
    <n v="100"/>
    <n v="109902"/>
    <n v="111396"/>
    <n v="109902.13"/>
    <n v="-109902.13"/>
    <n v="-108901.83"/>
    <n v="0"/>
    <n v="0"/>
    <n v="0"/>
    <n v="0"/>
    <n v="0"/>
    <n v="0"/>
    <m/>
    <n v="980103988319"/>
  </r>
  <r>
    <n v="20170227"/>
    <s v="证券卖出"/>
    <x v="33"/>
    <s v="红旗连锁"/>
    <n v="8.6"/>
    <n v="4300"/>
    <n v="0"/>
    <n v="36980"/>
    <n v="36935.620000000003"/>
    <n v="-71966.210000000006"/>
    <n v="4.12"/>
    <n v="3.28"/>
    <n v="36.979999999999997"/>
    <n v="0"/>
    <n v="0"/>
    <n v="0"/>
    <s v="LF000040"/>
    <n v="197574848"/>
  </r>
  <r>
    <n v="20170227"/>
    <s v="证券卖出"/>
    <x v="8"/>
    <s v="银河生物"/>
    <n v="12.68"/>
    <n v="2000"/>
    <n v="0"/>
    <n v="25360"/>
    <n v="25329.57"/>
    <n v="-46636.639999999999"/>
    <n v="2.84"/>
    <n v="2.23"/>
    <n v="25.36"/>
    <n v="0"/>
    <n v="0"/>
    <n v="0"/>
    <s v="LF000041"/>
    <n v="197574848"/>
  </r>
  <r>
    <n v="20170227"/>
    <s v="证券卖出"/>
    <x v="5"/>
    <s v="创业板"/>
    <n v="1.861"/>
    <n v="25600"/>
    <n v="0"/>
    <n v="47641.599999999999"/>
    <n v="47636.84"/>
    <n v="1000.2"/>
    <n v="2.44"/>
    <n v="2.3199999999999998"/>
    <n v="0"/>
    <n v="0"/>
    <n v="0"/>
    <n v="0"/>
    <s v="LF002784"/>
    <n v="197574848"/>
  </r>
  <r>
    <n v="20170228"/>
    <s v="基金赎回拨入"/>
    <x v="4"/>
    <s v="现金管家"/>
    <n v="100"/>
    <n v="26405"/>
    <n v="84990"/>
    <n v="26405.18"/>
    <n v="26405.18"/>
    <n v="27405.38"/>
    <n v="0"/>
    <n v="0"/>
    <n v="0"/>
    <n v="0"/>
    <n v="0"/>
    <n v="0"/>
    <m/>
    <n v="980103988319"/>
  </r>
  <r>
    <n v="20170228"/>
    <s v="证券买入"/>
    <x v="9"/>
    <s v="丝路视觉"/>
    <n v="52.8"/>
    <n v="500"/>
    <n v="500"/>
    <n v="26400"/>
    <n v="-26405.279999999999"/>
    <n v="1000.1"/>
    <n v="2.93"/>
    <n v="2.35"/>
    <n v="0"/>
    <n v="0"/>
    <n v="0"/>
    <n v="0"/>
    <s v="LF010294"/>
    <n v="197574848"/>
  </r>
  <r>
    <n v="20170301"/>
    <s v="基金赎回拨入"/>
    <x v="4"/>
    <s v="现金管家"/>
    <n v="100"/>
    <n v="27659"/>
    <n v="57331"/>
    <n v="27659.53"/>
    <n v="27659.53"/>
    <n v="28659.63"/>
    <n v="0"/>
    <n v="0"/>
    <n v="0"/>
    <n v="0"/>
    <n v="0"/>
    <n v="0"/>
    <m/>
    <n v="980103988319"/>
  </r>
  <r>
    <n v="20170301"/>
    <s v="证券买入"/>
    <x v="8"/>
    <s v="银河生物"/>
    <n v="12.57"/>
    <n v="2200"/>
    <n v="2200"/>
    <n v="27654"/>
    <n v="-27659.53"/>
    <n v="1000.1"/>
    <n v="3.08"/>
    <n v="2.4500000000000002"/>
    <n v="0"/>
    <n v="0"/>
    <n v="0"/>
    <n v="0"/>
    <s v="LF009186"/>
    <n v="197574848"/>
  </r>
  <r>
    <n v="20170302"/>
    <s v="基金赎回拨入"/>
    <x v="4"/>
    <s v="现金管家"/>
    <n v="100"/>
    <n v="57237"/>
    <n v="93"/>
    <n v="57237.69"/>
    <n v="57237.69"/>
    <n v="58237.79"/>
    <n v="0"/>
    <n v="0"/>
    <n v="0"/>
    <n v="0"/>
    <n v="0"/>
    <n v="0"/>
    <m/>
    <n v="980103988319"/>
  </r>
  <r>
    <n v="20170302"/>
    <s v="证券买入"/>
    <x v="15"/>
    <s v="光电股份"/>
    <n v="24.6"/>
    <n v="1300"/>
    <n v="2500"/>
    <n v="31980"/>
    <n v="-31987.040000000001"/>
    <n v="26250.75"/>
    <n v="4.2"/>
    <n v="2.2000000000000002"/>
    <n v="0"/>
    <n v="0.64"/>
    <n v="0"/>
    <n v="0"/>
    <n v="1124000021"/>
    <s v="A450993753"/>
  </r>
  <r>
    <n v="20170302"/>
    <s v="证券买入"/>
    <x v="17"/>
    <s v="三安光电"/>
    <n v="14.85"/>
    <n v="1700"/>
    <n v="4500"/>
    <n v="25245"/>
    <n v="-25250.55"/>
    <n v="1000.2"/>
    <n v="3.32"/>
    <n v="1.73"/>
    <n v="0"/>
    <n v="0.5"/>
    <n v="0"/>
    <n v="0"/>
    <n v="1124009455"/>
    <s v="A450993753"/>
  </r>
  <r>
    <n v="20170306"/>
    <s v="基金申购拨出"/>
    <x v="4"/>
    <s v="现金管家"/>
    <n v="100"/>
    <n v="35284"/>
    <n v="35378"/>
    <n v="35284.99"/>
    <n v="-35284.99"/>
    <n v="-34284.79"/>
    <n v="0"/>
    <n v="0"/>
    <n v="0"/>
    <n v="0"/>
    <n v="0"/>
    <n v="0"/>
    <m/>
    <n v="980103988319"/>
  </r>
  <r>
    <n v="20170306"/>
    <s v="证券卖出"/>
    <x v="17"/>
    <s v="三安光电"/>
    <n v="15.36"/>
    <n v="2300"/>
    <n v="2200"/>
    <n v="35328"/>
    <n v="35284.89"/>
    <n v="1000.1"/>
    <n v="4.6399999999999997"/>
    <n v="2.4300000000000002"/>
    <n v="35.33"/>
    <n v="0.71"/>
    <n v="0"/>
    <n v="0"/>
    <n v="1124000033"/>
    <s v="A450993753"/>
  </r>
  <r>
    <n v="20170307"/>
    <s v="基金申购拨出"/>
    <x v="4"/>
    <s v="现金管家"/>
    <n v="100"/>
    <n v="6455"/>
    <n v="41833"/>
    <n v="6455.35"/>
    <n v="-6455.35"/>
    <n v="-5455.25"/>
    <n v="0"/>
    <n v="0"/>
    <n v="0"/>
    <n v="0"/>
    <n v="0"/>
    <n v="0"/>
    <m/>
    <n v="980103988319"/>
  </r>
  <r>
    <n v="20170307"/>
    <s v="证券卖出"/>
    <x v="34"/>
    <s v="德尔股份"/>
    <n v="65.5"/>
    <n v="500"/>
    <n v="0"/>
    <n v="32750"/>
    <n v="32710.7"/>
    <n v="27255.45"/>
    <n v="3.64"/>
    <n v="2.91"/>
    <n v="32.75"/>
    <n v="0"/>
    <n v="0"/>
    <n v="0"/>
    <s v="LF006287"/>
    <n v="197574848"/>
  </r>
  <r>
    <n v="20170307"/>
    <s v="证券买入"/>
    <x v="22"/>
    <s v="中南建设"/>
    <n v="10.5"/>
    <n v="2500"/>
    <n v="2500"/>
    <n v="26250"/>
    <n v="-26255.25"/>
    <n v="1000.2"/>
    <n v="2.91"/>
    <n v="2.34"/>
    <n v="0"/>
    <n v="0"/>
    <n v="0"/>
    <n v="0"/>
    <s v="LF009686"/>
    <n v="197574848"/>
  </r>
  <r>
    <n v="20170308"/>
    <s v="基金申购拨出"/>
    <x v="4"/>
    <s v="现金管家"/>
    <n v="100"/>
    <n v="3794"/>
    <n v="45628"/>
    <n v="3794.72"/>
    <n v="-3794.72"/>
    <n v="-2794.52"/>
    <n v="0"/>
    <n v="0"/>
    <n v="0"/>
    <n v="0"/>
    <n v="0"/>
    <n v="0"/>
    <m/>
    <n v="980103988319"/>
  </r>
  <r>
    <n v="20170308"/>
    <s v="证券卖出"/>
    <x v="15"/>
    <s v="光电股份"/>
    <n v="25.26"/>
    <n v="1200"/>
    <n v="1300"/>
    <n v="30312"/>
    <n v="30275.02"/>
    <n v="27480.5"/>
    <n v="3.97"/>
    <n v="2.09"/>
    <n v="30.31"/>
    <n v="0.61"/>
    <n v="0"/>
    <n v="0"/>
    <n v="1124000099"/>
    <s v="A450993753"/>
  </r>
  <r>
    <n v="20170309"/>
    <s v="基金赎回拨入"/>
    <x v="4"/>
    <s v="现金管家"/>
    <n v="100"/>
    <n v="45593"/>
    <n v="35"/>
    <n v="45593.35"/>
    <n v="45593.35"/>
    <n v="73073.850000000006"/>
    <n v="0"/>
    <n v="0"/>
    <n v="0"/>
    <n v="0"/>
    <n v="0"/>
    <n v="0"/>
    <m/>
    <n v="980103988319"/>
  </r>
  <r>
    <n v="20170309"/>
    <s v="证券卖出"/>
    <x v="17"/>
    <s v="三安光电"/>
    <n v="15.28"/>
    <n v="2200"/>
    <n v="0"/>
    <n v="33616"/>
    <n v="33574.99"/>
    <n v="106648.84"/>
    <n v="4.41"/>
    <n v="2.31"/>
    <n v="33.619999999999997"/>
    <n v="0.67"/>
    <n v="0"/>
    <n v="0"/>
    <n v="1124000026"/>
    <s v="A450993753"/>
  </r>
  <r>
    <n v="20170309"/>
    <s v="证券买入"/>
    <x v="17"/>
    <s v="三安光电"/>
    <n v="15.01"/>
    <n v="2200"/>
    <n v="2200"/>
    <n v="33022"/>
    <n v="-33029.26"/>
    <n v="73619.58"/>
    <n v="4.33"/>
    <n v="2.27"/>
    <n v="0"/>
    <n v="0.66"/>
    <n v="0"/>
    <n v="0"/>
    <n v="1124000191"/>
    <s v="A450993753"/>
  </r>
  <r>
    <n v="20170309"/>
    <s v="证券买入"/>
    <x v="15"/>
    <s v="光电股份"/>
    <n v="24.56"/>
    <n v="1300"/>
    <n v="2600"/>
    <n v="31928"/>
    <n v="-31935.03"/>
    <n v="41684.550000000003"/>
    <n v="4.2"/>
    <n v="2.19"/>
    <n v="0"/>
    <n v="0.64"/>
    <n v="0"/>
    <n v="0"/>
    <n v="1124000197"/>
    <s v="A450993753"/>
  </r>
  <r>
    <n v="20170309"/>
    <s v="证券买入"/>
    <x v="15"/>
    <s v="光电股份"/>
    <n v="24"/>
    <n v="1400"/>
    <n v="4000"/>
    <n v="33600"/>
    <n v="-33607.39"/>
    <n v="8077.16"/>
    <n v="4.41"/>
    <n v="2.31"/>
    <n v="0"/>
    <n v="0.67"/>
    <n v="0"/>
    <n v="0"/>
    <n v="1124004140"/>
    <s v="A450993753"/>
  </r>
  <r>
    <n v="20170309"/>
    <s v="证券卖出"/>
    <x v="9"/>
    <s v="丝路视觉"/>
    <n v="54.5"/>
    <n v="500"/>
    <n v="0"/>
    <n v="27250"/>
    <n v="27217.3"/>
    <n v="35294.46"/>
    <n v="3.02"/>
    <n v="2.4300000000000002"/>
    <n v="27.25"/>
    <n v="0"/>
    <n v="0"/>
    <n v="0"/>
    <s v="LF000019"/>
    <n v="197574848"/>
  </r>
  <r>
    <n v="20170309"/>
    <s v="证券买入"/>
    <x v="22"/>
    <s v="中南建设"/>
    <n v="10.39"/>
    <n v="3300"/>
    <n v="5800"/>
    <n v="34287"/>
    <n v="-34293.86"/>
    <n v="1000.6"/>
    <n v="3.81"/>
    <n v="3.05"/>
    <n v="0"/>
    <n v="0"/>
    <n v="0"/>
    <n v="0"/>
    <s v="LF008344"/>
    <n v="197574848"/>
  </r>
  <r>
    <n v="20170313"/>
    <s v="基金申购拨出"/>
    <x v="4"/>
    <s v="现金管家"/>
    <n v="100"/>
    <n v="20739"/>
    <n v="20774"/>
    <n v="20739.25"/>
    <n v="-20739.25"/>
    <n v="-19738.650000000001"/>
    <n v="0"/>
    <n v="0"/>
    <n v="0"/>
    <n v="0"/>
    <n v="0"/>
    <n v="0"/>
    <m/>
    <n v="980103988319"/>
  </r>
  <r>
    <n v="20170313"/>
    <s v="证券卖出"/>
    <x v="17"/>
    <s v="三安光电"/>
    <n v="15.71"/>
    <n v="2200"/>
    <n v="0"/>
    <n v="34562"/>
    <n v="34519.83"/>
    <n v="14781.18"/>
    <n v="4.54"/>
    <n v="2.37"/>
    <n v="34.57"/>
    <n v="0.69"/>
    <n v="0"/>
    <n v="0"/>
    <n v="1124001432"/>
    <s v="A450993753"/>
  </r>
  <r>
    <n v="20170313"/>
    <s v="证券卖出"/>
    <x v="32"/>
    <s v="白银有色"/>
    <n v="10.68"/>
    <n v="1000"/>
    <n v="0"/>
    <n v="10680"/>
    <n v="10664.11"/>
    <n v="25445.29"/>
    <n v="4.2699999999999996"/>
    <n v="0.73"/>
    <n v="10.68"/>
    <n v="0.21"/>
    <n v="0"/>
    <n v="0"/>
    <n v="1124001612"/>
    <s v="A450993753"/>
  </r>
  <r>
    <n v="20170314"/>
    <s v="基金赎回拨入"/>
    <x v="4"/>
    <s v="现金管家"/>
    <n v="100"/>
    <n v="16142"/>
    <n v="4631"/>
    <n v="16142.74"/>
    <n v="16142.74"/>
    <n v="41588.03"/>
    <n v="0"/>
    <n v="0"/>
    <n v="0"/>
    <n v="0"/>
    <n v="0"/>
    <n v="0"/>
    <m/>
    <n v="980103988319"/>
  </r>
  <r>
    <n v="20170314"/>
    <s v="证券买入"/>
    <x v="35"/>
    <s v="弘讯科技"/>
    <n v="13.09"/>
    <n v="3100"/>
    <n v="3100"/>
    <n v="40579"/>
    <n v="-40587.93"/>
    <n v="1000.1"/>
    <n v="5.33"/>
    <n v="2.79"/>
    <n v="0"/>
    <n v="0.81"/>
    <n v="0"/>
    <n v="0"/>
    <n v="1124009128"/>
    <s v="A450993753"/>
  </r>
  <r>
    <n v="20170315"/>
    <s v="基金赎回拨入"/>
    <x v="4"/>
    <s v="现金管家"/>
    <n v="100"/>
    <n v="4631"/>
    <n v="0"/>
    <n v="4631.84"/>
    <n v="4631.84"/>
    <n v="5631.94"/>
    <n v="0"/>
    <n v="0"/>
    <n v="0"/>
    <n v="0"/>
    <n v="0"/>
    <n v="0"/>
    <m/>
    <n v="980103988319"/>
  </r>
  <r>
    <n v="20170315"/>
    <s v="证券买入"/>
    <x v="35"/>
    <s v="弘讯科技"/>
    <n v="12.81"/>
    <n v="2500"/>
    <n v="5600"/>
    <n v="32025"/>
    <n v="-32032.05"/>
    <n v="-26400.11"/>
    <n v="4.21"/>
    <n v="2.2000000000000002"/>
    <n v="0"/>
    <n v="0.64"/>
    <n v="0"/>
    <n v="0"/>
    <n v="1124002965"/>
    <s v="A450993753"/>
  </r>
  <r>
    <n v="20170315"/>
    <s v="证券卖出"/>
    <x v="7"/>
    <s v="双龙股份"/>
    <n v="9.09"/>
    <n v="3000"/>
    <n v="0"/>
    <n v="27270"/>
    <n v="27237.279999999999"/>
    <n v="837.17"/>
    <n v="3.02"/>
    <n v="2.4300000000000002"/>
    <n v="27.27"/>
    <n v="0"/>
    <n v="0"/>
    <n v="0"/>
    <s v="LF000009"/>
    <n v="197574848"/>
  </r>
  <r>
    <n v="20170316"/>
    <s v="基金申购拨出"/>
    <x v="4"/>
    <s v="现金管家"/>
    <n v="100"/>
    <n v="31336"/>
    <n v="31336"/>
    <n v="31336.59"/>
    <n v="-31336.59"/>
    <n v="-30499.42"/>
    <n v="0"/>
    <n v="0"/>
    <n v="0"/>
    <n v="0"/>
    <n v="0"/>
    <n v="0"/>
    <m/>
    <n v="980103988319"/>
  </r>
  <r>
    <n v="20170316"/>
    <s v="证券卖出"/>
    <x v="15"/>
    <s v="光电股份"/>
    <n v="24.26"/>
    <n v="1300"/>
    <n v="2700"/>
    <n v="31538"/>
    <n v="31499.52"/>
    <n v="1000.1"/>
    <n v="4.1399999999999997"/>
    <n v="2.17"/>
    <n v="31.54"/>
    <n v="0.63"/>
    <n v="0"/>
    <n v="0"/>
    <n v="1124000126"/>
    <s v="A450993753"/>
  </r>
  <r>
    <n v="20170317"/>
    <s v="基金赎回拨入"/>
    <x v="4"/>
    <s v="现金管家"/>
    <n v="100"/>
    <n v="31336"/>
    <n v="0"/>
    <n v="31336.59"/>
    <n v="31336.59"/>
    <n v="32336.69"/>
    <n v="0"/>
    <n v="0"/>
    <n v="0"/>
    <n v="0"/>
    <n v="0"/>
    <n v="0"/>
    <m/>
    <n v="980103988319"/>
  </r>
  <r>
    <n v="20170317"/>
    <s v="证券买入"/>
    <x v="35"/>
    <s v="弘讯科技"/>
    <n v="13.32"/>
    <n v="2400"/>
    <n v="8000"/>
    <n v="31968"/>
    <n v="-31975.03"/>
    <n v="361.66"/>
    <n v="4.1900000000000004"/>
    <n v="2.2000000000000002"/>
    <n v="0"/>
    <n v="0.64"/>
    <n v="0"/>
    <n v="0"/>
    <n v="1124006305"/>
    <s v="A450993753"/>
  </r>
  <r>
    <n v="20170320"/>
    <s v="证券买入"/>
    <x v="35"/>
    <s v="弘讯科技"/>
    <n v="12.88"/>
    <n v="2100"/>
    <n v="10100"/>
    <n v="27048"/>
    <n v="-27053.95"/>
    <n v="-26692.29"/>
    <n v="3.55"/>
    <n v="1.86"/>
    <n v="0"/>
    <n v="0.54"/>
    <n v="0"/>
    <n v="0"/>
    <n v="1124002252"/>
    <s v="A450993753"/>
  </r>
  <r>
    <n v="20170320"/>
    <s v="证券卖出"/>
    <x v="8"/>
    <s v="银河生物"/>
    <n v="12.16"/>
    <n v="2200"/>
    <n v="0"/>
    <n v="26752"/>
    <n v="26719.89"/>
    <n v="27.6"/>
    <n v="2.96"/>
    <n v="2.39"/>
    <n v="26.76"/>
    <n v="0"/>
    <n v="0"/>
    <n v="0"/>
    <s v="LF002183"/>
    <n v="197574848"/>
  </r>
  <r>
    <n v="20170320"/>
    <s v="证券卖出"/>
    <x v="22"/>
    <s v="中南建设"/>
    <n v="9.49"/>
    <n v="2900"/>
    <n v="2900"/>
    <n v="27521"/>
    <n v="27487.98"/>
    <n v="27515.58"/>
    <n v="3.06"/>
    <n v="2.44"/>
    <n v="27.52"/>
    <n v="0"/>
    <n v="0"/>
    <n v="0"/>
    <s v="LF004480"/>
    <n v="197574848"/>
  </r>
  <r>
    <n v="20170321"/>
    <s v="利息归本"/>
    <x v="0"/>
    <m/>
    <n v="0"/>
    <n v="0"/>
    <n v="0"/>
    <n v="0"/>
    <n v="13.28"/>
    <n v="27528.86"/>
    <n v="0"/>
    <n v="0"/>
    <n v="0"/>
    <n v="0"/>
    <n v="0"/>
    <n v="0"/>
    <m/>
    <m/>
  </r>
  <r>
    <n v="20170321"/>
    <s v="证券买入"/>
    <x v="15"/>
    <s v="光电股份"/>
    <n v="23.71"/>
    <n v="1100"/>
    <n v="3800"/>
    <n v="26081"/>
    <n v="-26086.74"/>
    <n v="1442.12"/>
    <n v="3.43"/>
    <n v="1.79"/>
    <n v="0"/>
    <n v="0.52"/>
    <n v="0"/>
    <n v="0"/>
    <n v="1124000195"/>
    <s v="A450993753"/>
  </r>
  <r>
    <n v="20170329"/>
    <s v="证券卖出"/>
    <x v="15"/>
    <s v="光电股份"/>
    <n v="24.86"/>
    <n v="1300"/>
    <n v="2500"/>
    <n v="32318"/>
    <n v="32278.57"/>
    <n v="33720.69"/>
    <n v="4.24"/>
    <n v="2.2200000000000002"/>
    <n v="32.32"/>
    <n v="0.65"/>
    <n v="0"/>
    <n v="0"/>
    <n v="1124004835"/>
    <s v="A450993753"/>
  </r>
  <r>
    <n v="20170329"/>
    <s v="证券买入"/>
    <x v="15"/>
    <s v="光电股份"/>
    <n v="24.69"/>
    <n v="1300"/>
    <n v="3800"/>
    <n v="32097"/>
    <n v="-32104.06"/>
    <n v="1616.63"/>
    <n v="4.22"/>
    <n v="2.2000000000000002"/>
    <n v="0"/>
    <n v="0.64"/>
    <n v="0"/>
    <n v="0"/>
    <n v="1124006995"/>
    <s v="A450993753"/>
  </r>
  <r>
    <n v="20170331"/>
    <s v="证券卖出"/>
    <x v="15"/>
    <s v="光电股份"/>
    <n v="24.96"/>
    <n v="1300"/>
    <n v="2500"/>
    <n v="32448"/>
    <n v="32408.41"/>
    <n v="34025.040000000001"/>
    <n v="4.26"/>
    <n v="2.23"/>
    <n v="32.450000000000003"/>
    <n v="0.65"/>
    <n v="0"/>
    <n v="0"/>
    <n v="1124001220"/>
    <s v="A450993753"/>
  </r>
  <r>
    <n v="20170331"/>
    <s v="证券卖出"/>
    <x v="15"/>
    <s v="光电股份"/>
    <n v="25.36"/>
    <n v="1300"/>
    <n v="1200"/>
    <n v="32968"/>
    <n v="32927.78"/>
    <n v="66952.820000000007"/>
    <n v="4.33"/>
    <n v="2.2599999999999998"/>
    <n v="32.97"/>
    <n v="0.66"/>
    <n v="0"/>
    <n v="0"/>
    <n v="1124004909"/>
    <s v="A450993753"/>
  </r>
  <r>
    <n v="20170405"/>
    <s v="基金申购拨出"/>
    <x v="4"/>
    <s v="现金管家"/>
    <n v="100"/>
    <n v="2488"/>
    <n v="2599"/>
    <n v="2488.66"/>
    <n v="-2488.66"/>
    <n v="64464.160000000003"/>
    <n v="0"/>
    <n v="0"/>
    <n v="0"/>
    <n v="0"/>
    <n v="0"/>
    <n v="0"/>
    <m/>
    <n v="980103988319"/>
  </r>
  <r>
    <n v="20170405"/>
    <s v="证券买入"/>
    <x v="15"/>
    <s v="光电股份"/>
    <n v="23.5"/>
    <n v="1300"/>
    <n v="2500"/>
    <n v="30550"/>
    <n v="-30556.720000000001"/>
    <n v="33907.440000000002"/>
    <n v="4.0199999999999996"/>
    <n v="2.09"/>
    <n v="0"/>
    <n v="0.61"/>
    <n v="0"/>
    <n v="0"/>
    <n v="1124000063"/>
    <s v="A450993753"/>
  </r>
  <r>
    <n v="20170405"/>
    <s v="证券买入"/>
    <x v="15"/>
    <s v="光电股份"/>
    <n v="23.5"/>
    <n v="1400"/>
    <n v="3900"/>
    <n v="32900"/>
    <n v="-32907.24"/>
    <n v="1000.2"/>
    <n v="4.32"/>
    <n v="2.2599999999999998"/>
    <n v="0"/>
    <n v="0.66"/>
    <n v="0"/>
    <n v="0"/>
    <n v="1124000068"/>
    <s v="A450993753"/>
  </r>
  <r>
    <n v="20170407"/>
    <s v="基金赎回拨入"/>
    <x v="4"/>
    <s v="现金管家"/>
    <n v="100"/>
    <n v="1810"/>
    <n v="789"/>
    <n v="1810.05"/>
    <n v="1810.05"/>
    <n v="2810.25"/>
    <n v="0"/>
    <n v="0"/>
    <n v="0"/>
    <n v="0"/>
    <n v="0"/>
    <n v="0"/>
    <m/>
    <n v="980103988319"/>
  </r>
  <r>
    <n v="20170407"/>
    <s v="证券卖出"/>
    <x v="15"/>
    <s v="光电股份"/>
    <n v="25.46"/>
    <n v="1300"/>
    <n v="2600"/>
    <n v="33098"/>
    <n v="33057.620000000003"/>
    <n v="35867.870000000003"/>
    <n v="4.3499999999999996"/>
    <n v="2.27"/>
    <n v="33.1"/>
    <n v="0.66"/>
    <n v="0"/>
    <n v="0"/>
    <n v="1124000178"/>
    <s v="A450993753"/>
  </r>
  <r>
    <n v="20170407"/>
    <s v="证券买入"/>
    <x v="15"/>
    <s v="光电股份"/>
    <n v="24.9"/>
    <n v="1400"/>
    <n v="4000"/>
    <n v="34860"/>
    <n v="-34867.67"/>
    <n v="1000.2"/>
    <n v="4.57"/>
    <n v="2.4"/>
    <n v="0"/>
    <n v="0.7"/>
    <n v="0"/>
    <n v="0"/>
    <n v="1124004614"/>
    <s v="A450993753"/>
  </r>
  <r>
    <n v="20170410"/>
    <s v="证券卖出"/>
    <x v="35"/>
    <s v="弘讯科技"/>
    <n v="11.93"/>
    <n v="5000"/>
    <n v="5100"/>
    <n v="59650"/>
    <n v="59577.22"/>
    <n v="60577.42"/>
    <n v="7.81"/>
    <n v="4.12"/>
    <n v="59.65"/>
    <n v="1.2"/>
    <n v="0"/>
    <n v="0"/>
    <n v="1124010407"/>
    <s v="A450993753"/>
  </r>
  <r>
    <n v="20170410"/>
    <s v="证券买入"/>
    <x v="15"/>
    <s v="光电股份"/>
    <n v="25.71"/>
    <n v="2300"/>
    <n v="6300"/>
    <n v="59133"/>
    <n v="-59146.01"/>
    <n v="1431.41"/>
    <n v="7.76"/>
    <n v="4.07"/>
    <n v="0"/>
    <n v="1.18"/>
    <n v="0"/>
    <n v="0"/>
    <n v="1124010604"/>
    <s v="A450993753"/>
  </r>
  <r>
    <n v="20170411"/>
    <s v="证券卖出"/>
    <x v="15"/>
    <s v="光电股份"/>
    <n v="26.8"/>
    <n v="1200"/>
    <n v="5100"/>
    <n v="32160"/>
    <n v="32120.77"/>
    <n v="33552.18"/>
    <n v="4.2300000000000004"/>
    <n v="2.2000000000000002"/>
    <n v="32.159999999999997"/>
    <n v="0.64"/>
    <n v="0"/>
    <n v="0"/>
    <n v="1124000025"/>
    <s v="A450993753"/>
  </r>
  <r>
    <n v="20170411"/>
    <s v="证券卖出"/>
    <x v="15"/>
    <s v="光电股份"/>
    <n v="26.8"/>
    <n v="1200"/>
    <n v="3900"/>
    <n v="32160"/>
    <n v="32120.77"/>
    <n v="65672.95"/>
    <n v="4.22"/>
    <n v="2.21"/>
    <n v="32.159999999999997"/>
    <n v="0.64"/>
    <n v="0"/>
    <n v="0"/>
    <n v="1124000026"/>
    <s v="A450993753"/>
  </r>
  <r>
    <n v="20170411"/>
    <s v="证券卖出"/>
    <x v="15"/>
    <s v="光电股份"/>
    <n v="26.26"/>
    <n v="1300"/>
    <n v="2600"/>
    <n v="34138"/>
    <n v="34096.339999999997"/>
    <n v="99769.29"/>
    <n v="4.4800000000000004"/>
    <n v="2.35"/>
    <n v="34.14"/>
    <n v="0.69"/>
    <n v="0"/>
    <n v="0"/>
    <n v="1124000027"/>
    <s v="A450993753"/>
  </r>
  <r>
    <n v="20170411"/>
    <s v="证券卖出"/>
    <x v="15"/>
    <s v="光电股份"/>
    <n v="26.26"/>
    <n v="1300"/>
    <n v="1300"/>
    <n v="34138"/>
    <n v="34096.35"/>
    <n v="133865.64000000001"/>
    <n v="4.49"/>
    <n v="2.34"/>
    <n v="34.14"/>
    <n v="0.68"/>
    <n v="0"/>
    <n v="0"/>
    <n v="1124000028"/>
    <s v="A450993753"/>
  </r>
  <r>
    <n v="20170411"/>
    <s v="证券卖出"/>
    <x v="15"/>
    <s v="光电股份"/>
    <n v="26.99"/>
    <n v="1300"/>
    <n v="0"/>
    <n v="35087"/>
    <n v="35044.19"/>
    <n v="168909.83"/>
    <n v="4.62"/>
    <n v="2.4"/>
    <n v="35.090000000000003"/>
    <n v="0.7"/>
    <n v="0"/>
    <n v="0"/>
    <n v="1124000029"/>
    <s v="A450993753"/>
  </r>
  <r>
    <n v="20170412"/>
    <s v="基金申购拨出"/>
    <x v="4"/>
    <s v="现金管家"/>
    <n v="100"/>
    <n v="68613"/>
    <n v="69403"/>
    <n v="68613.350000000006"/>
    <n v="-68613.350000000006"/>
    <n v="100296.48"/>
    <n v="0"/>
    <n v="0"/>
    <n v="0"/>
    <n v="0"/>
    <n v="0"/>
    <n v="0"/>
    <m/>
    <n v="980103988319"/>
  </r>
  <r>
    <n v="20170412"/>
    <s v="证券买入"/>
    <x v="15"/>
    <s v="光电股份"/>
    <n v="25.3"/>
    <n v="1600"/>
    <n v="1600"/>
    <n v="40480"/>
    <n v="-40488.910000000003"/>
    <n v="59807.57"/>
    <n v="5.32"/>
    <n v="2.78"/>
    <n v="0"/>
    <n v="0.81"/>
    <n v="0"/>
    <n v="0"/>
    <n v="1124000104"/>
    <s v="A450993753"/>
  </r>
  <r>
    <n v="20170412"/>
    <s v="证券买入"/>
    <x v="15"/>
    <s v="光电股份"/>
    <n v="25.6"/>
    <n v="1000"/>
    <n v="2600"/>
    <n v="25600"/>
    <n v="-25605.63"/>
    <n v="34201.94"/>
    <n v="3.36"/>
    <n v="1.76"/>
    <n v="0"/>
    <n v="0.51"/>
    <n v="0"/>
    <n v="0"/>
    <n v="1124000116"/>
    <s v="A450993753"/>
  </r>
  <r>
    <n v="20170412"/>
    <s v="证券买入"/>
    <x v="21"/>
    <s v="石基信息"/>
    <n v="22.13"/>
    <n v="1500"/>
    <n v="1500"/>
    <n v="33195"/>
    <n v="-33201.64"/>
    <n v="1000.3"/>
    <n v="3.7"/>
    <n v="2.94"/>
    <n v="0"/>
    <n v="0"/>
    <n v="0"/>
    <n v="0"/>
    <s v="LF014438"/>
    <n v="197574848"/>
  </r>
  <r>
    <n v="20170414"/>
    <s v="基金赎回拨入"/>
    <x v="4"/>
    <s v="现金管家"/>
    <n v="100"/>
    <n v="1647"/>
    <n v="67755"/>
    <n v="1647.78"/>
    <n v="1647.78"/>
    <n v="2648.08"/>
    <n v="0"/>
    <n v="0"/>
    <n v="0"/>
    <n v="0"/>
    <n v="0"/>
    <n v="0"/>
    <m/>
    <n v="980103988319"/>
  </r>
  <r>
    <n v="20170414"/>
    <s v="证券卖出"/>
    <x v="15"/>
    <s v="光电股份"/>
    <n v="25.76"/>
    <n v="1300"/>
    <n v="1300"/>
    <n v="33488"/>
    <n v="33447.14"/>
    <n v="36095.22"/>
    <n v="4.3899999999999997"/>
    <n v="2.31"/>
    <n v="33.49"/>
    <n v="0.67"/>
    <n v="0"/>
    <n v="0"/>
    <n v="1124000122"/>
    <s v="A450993753"/>
  </r>
  <r>
    <n v="20170414"/>
    <s v="证券买入"/>
    <x v="6"/>
    <s v="万 科Ａ"/>
    <n v="20.64"/>
    <n v="1700"/>
    <n v="1800"/>
    <n v="35088"/>
    <n v="-35095.019999999997"/>
    <n v="1000.2"/>
    <n v="3.91"/>
    <n v="3.11"/>
    <n v="0"/>
    <n v="0"/>
    <n v="0"/>
    <n v="0"/>
    <s v="LF008498"/>
    <n v="197574848"/>
  </r>
  <r>
    <n v="20170417"/>
    <s v="基金赎回拨入"/>
    <x v="4"/>
    <s v="现金管家"/>
    <n v="100"/>
    <n v="33621"/>
    <n v="34133"/>
    <n v="33621.29"/>
    <n v="33621.29"/>
    <n v="34621.49"/>
    <n v="0"/>
    <n v="0"/>
    <n v="0"/>
    <n v="0"/>
    <n v="0"/>
    <n v="0"/>
    <m/>
    <n v="980103988319"/>
  </r>
  <r>
    <n v="20170417"/>
    <s v="证券买入"/>
    <x v="15"/>
    <s v="光电股份"/>
    <n v="24.01"/>
    <n v="1400"/>
    <n v="2700"/>
    <n v="33614"/>
    <n v="-33621.39"/>
    <n v="1000.1"/>
    <n v="4.41"/>
    <n v="2.31"/>
    <n v="0"/>
    <n v="0.67"/>
    <n v="0"/>
    <n v="0"/>
    <n v="1124000033"/>
    <s v="A450993753"/>
  </r>
  <r>
    <n v="20170418"/>
    <s v="基金赎回拨入"/>
    <x v="4"/>
    <s v="现金管家"/>
    <n v="100"/>
    <n v="34133"/>
    <n v="0"/>
    <n v="34133.97"/>
    <n v="34133.97"/>
    <n v="35134.07"/>
    <n v="0"/>
    <n v="0"/>
    <n v="0"/>
    <n v="0"/>
    <n v="0"/>
    <n v="0"/>
    <m/>
    <n v="980103988319"/>
  </r>
  <r>
    <n v="20170418"/>
    <s v="证券买入"/>
    <x v="15"/>
    <s v="光电股份"/>
    <n v="23"/>
    <n v="1500"/>
    <n v="4200"/>
    <n v="34500"/>
    <n v="-34507.589999999997"/>
    <n v="626.48"/>
    <n v="4.53"/>
    <n v="2.37"/>
    <n v="0"/>
    <n v="0.69"/>
    <n v="0"/>
    <n v="0"/>
    <n v="1124001013"/>
    <s v="A450993753"/>
  </r>
  <r>
    <n v="20170426"/>
    <s v="证券卖出"/>
    <x v="15"/>
    <s v="光电股份"/>
    <n v="21.32"/>
    <n v="4200"/>
    <n v="0"/>
    <n v="89544"/>
    <n v="89434.75"/>
    <n v="90061.23"/>
    <n v="11.75"/>
    <n v="6.16"/>
    <n v="89.55"/>
    <n v="1.79"/>
    <n v="0"/>
    <n v="0"/>
    <n v="1124003279"/>
    <s v="A450993753"/>
  </r>
  <r>
    <n v="20170427"/>
    <s v="证券买入"/>
    <x v="11"/>
    <s v="道森股份"/>
    <n v="26.05"/>
    <n v="1000"/>
    <n v="1000"/>
    <n v="26050"/>
    <n v="-26055.73"/>
    <n v="64005.5"/>
    <n v="3.42"/>
    <n v="1.79"/>
    <n v="0"/>
    <n v="0.52"/>
    <n v="0"/>
    <n v="0"/>
    <n v="1124000019"/>
    <s v="A450993753"/>
  </r>
  <r>
    <n v="20170502"/>
    <s v="证券卖出"/>
    <x v="11"/>
    <s v="道森股份"/>
    <n v="27.66"/>
    <n v="1000"/>
    <n v="0"/>
    <n v="27660"/>
    <n v="27626.26"/>
    <n v="91631.76"/>
    <n v="3.63"/>
    <n v="1.9"/>
    <n v="27.66"/>
    <n v="0.55000000000000004"/>
    <n v="0"/>
    <n v="0"/>
    <n v="1124000017"/>
    <s v="A450993753"/>
  </r>
  <r>
    <n v="20170502"/>
    <s v="融券回购"/>
    <x v="36"/>
    <s v="Ｒ-001"/>
    <n v="4.7"/>
    <n v="910"/>
    <n v="0"/>
    <n v="91000"/>
    <n v="-91000.46"/>
    <n v="631.29999999999995"/>
    <n v="0.46"/>
    <n v="0"/>
    <n v="0"/>
    <n v="0"/>
    <n v="0"/>
    <n v="0"/>
    <s v="LF013178"/>
    <n v="197574848"/>
  </r>
  <r>
    <n v="20170503"/>
    <s v="基金申购拨出"/>
    <x v="4"/>
    <s v="现金管家"/>
    <n v="100"/>
    <n v="90643"/>
    <n v="90643"/>
    <n v="90643.02"/>
    <n v="-90643.02"/>
    <n v="-90011.72"/>
    <n v="0"/>
    <n v="0"/>
    <n v="0"/>
    <n v="0"/>
    <n v="0"/>
    <n v="0"/>
    <m/>
    <n v="980103988319"/>
  </r>
  <r>
    <n v="20170503"/>
    <s v="融券购回"/>
    <x v="36"/>
    <s v="Ｒ-001"/>
    <n v="4.7"/>
    <n v="910"/>
    <n v="0"/>
    <n v="91000"/>
    <n v="91011.72"/>
    <n v="1000"/>
    <n v="0"/>
    <n v="0"/>
    <n v="0"/>
    <n v="0"/>
    <n v="0"/>
    <n v="0"/>
    <s v="LF013178"/>
    <n v="197574848"/>
  </r>
  <r>
    <n v="20170504"/>
    <s v="基金赎回拨入"/>
    <x v="4"/>
    <s v="现金管家"/>
    <n v="100"/>
    <n v="90643"/>
    <n v="0"/>
    <n v="90643.02"/>
    <n v="90643.02"/>
    <n v="91643.02"/>
    <n v="0"/>
    <n v="0"/>
    <n v="0"/>
    <n v="0"/>
    <n v="0"/>
    <n v="0"/>
    <m/>
    <n v="980103988319"/>
  </r>
  <r>
    <n v="20170504"/>
    <s v="融券回购"/>
    <x v="36"/>
    <s v="Ｒ-001"/>
    <n v="3.65"/>
    <n v="910"/>
    <n v="0"/>
    <n v="91000"/>
    <n v="-91000.46"/>
    <n v="642.55999999999995"/>
    <n v="0.46"/>
    <n v="0"/>
    <n v="0"/>
    <n v="0"/>
    <n v="0"/>
    <n v="0"/>
    <s v="LF010530"/>
    <n v="197574848"/>
  </r>
  <r>
    <n v="20170505"/>
    <s v="基金申购拨出"/>
    <x v="4"/>
    <s v="现金管家"/>
    <n v="100"/>
    <n v="90651"/>
    <n v="90651"/>
    <n v="90651.66"/>
    <n v="-90651.66"/>
    <n v="-90009.1"/>
    <n v="0"/>
    <n v="0"/>
    <n v="0"/>
    <n v="0"/>
    <n v="0"/>
    <n v="0"/>
    <m/>
    <n v="980103988319"/>
  </r>
  <r>
    <n v="20170505"/>
    <s v="融券购回"/>
    <x v="36"/>
    <s v="Ｒ-001"/>
    <n v="3.65"/>
    <n v="910"/>
    <n v="0"/>
    <n v="91000"/>
    <n v="91009.1"/>
    <n v="1000"/>
    <n v="0"/>
    <n v="0"/>
    <n v="0"/>
    <n v="0"/>
    <n v="0"/>
    <n v="0"/>
    <s v="LF010530"/>
    <n v="197574848"/>
  </r>
  <r>
    <n v="20170508"/>
    <s v="基金赎回拨入"/>
    <x v="4"/>
    <s v="现金管家"/>
    <n v="100"/>
    <n v="31680"/>
    <n v="58971"/>
    <n v="31680.06"/>
    <n v="31680.06"/>
    <n v="32680.06"/>
    <n v="0"/>
    <n v="0"/>
    <n v="0"/>
    <n v="0"/>
    <n v="0"/>
    <n v="0"/>
    <m/>
    <n v="980103988319"/>
  </r>
  <r>
    <n v="20170508"/>
    <s v="证券买入"/>
    <x v="17"/>
    <s v="三安光电"/>
    <n v="16.670000000000002"/>
    <n v="1900"/>
    <n v="1900"/>
    <n v="31673"/>
    <n v="-31679.96"/>
    <n v="1000.1"/>
    <n v="4.16"/>
    <n v="2.17"/>
    <n v="0"/>
    <n v="0.63"/>
    <n v="0"/>
    <n v="0"/>
    <n v="1124002865"/>
    <s v="A450993753"/>
  </r>
  <r>
    <n v="20170510"/>
    <s v="基金赎回拨入"/>
    <x v="4"/>
    <s v="现金管家"/>
    <n v="100"/>
    <n v="28308"/>
    <n v="30662"/>
    <n v="28308.799999999999"/>
    <n v="28308.799999999999"/>
    <n v="29308.9"/>
    <n v="0"/>
    <n v="0"/>
    <n v="0"/>
    <n v="0"/>
    <n v="0"/>
    <n v="0"/>
    <m/>
    <n v="980103988319"/>
  </r>
  <r>
    <n v="20170510"/>
    <s v="证券卖出"/>
    <x v="17"/>
    <s v="三安光电"/>
    <n v="16.96"/>
    <n v="1900"/>
    <n v="0"/>
    <n v="32224"/>
    <n v="32184.7"/>
    <n v="61493.599999999999"/>
    <n v="4.2300000000000004"/>
    <n v="2.21"/>
    <n v="32.22"/>
    <n v="0.64"/>
    <n v="0"/>
    <n v="0"/>
    <n v="1124000037"/>
    <s v="A450993753"/>
  </r>
  <r>
    <n v="20170510"/>
    <s v="证券买入"/>
    <x v="37"/>
    <s v="凌云股份"/>
    <n v="20.010000000000002"/>
    <n v="1500"/>
    <n v="1500"/>
    <n v="30015"/>
    <n v="-30021.599999999999"/>
    <n v="31472"/>
    <n v="3.94"/>
    <n v="2.06"/>
    <n v="0"/>
    <n v="0.6"/>
    <n v="0"/>
    <n v="0"/>
    <n v="1124000110"/>
    <s v="A450993753"/>
  </r>
  <r>
    <n v="20170510"/>
    <s v="证券买入"/>
    <x v="15"/>
    <s v="光电股份"/>
    <n v="20.309999999999999"/>
    <n v="1500"/>
    <n v="1500"/>
    <n v="30465"/>
    <n v="-30471.7"/>
    <n v="1000.3"/>
    <n v="4"/>
    <n v="2.09"/>
    <n v="0"/>
    <n v="0.61"/>
    <n v="0"/>
    <n v="0"/>
    <n v="1124005694"/>
    <s v="A450993753"/>
  </r>
  <r>
    <n v="20170511"/>
    <s v="基金赎回拨入"/>
    <x v="4"/>
    <s v="现金管家"/>
    <n v="100"/>
    <n v="29616"/>
    <n v="1046"/>
    <n v="29616.31"/>
    <n v="29616.31"/>
    <n v="30616.61"/>
    <n v="0"/>
    <n v="0"/>
    <n v="0"/>
    <n v="0"/>
    <n v="0"/>
    <n v="0"/>
    <m/>
    <n v="980103988319"/>
  </r>
  <r>
    <n v="20170511"/>
    <s v="证券买入"/>
    <x v="37"/>
    <s v="凌云股份"/>
    <n v="19.739999999999998"/>
    <n v="1500"/>
    <n v="3000"/>
    <n v="29610"/>
    <n v="-29616.52"/>
    <n v="1000.09"/>
    <n v="3.88"/>
    <n v="2.04"/>
    <n v="0"/>
    <n v="0.6"/>
    <n v="0"/>
    <n v="0"/>
    <n v="1124001140"/>
    <s v="A450993753"/>
  </r>
  <r>
    <n v="20170512"/>
    <s v="基金申购拨出"/>
    <x v="4"/>
    <s v="现金管家"/>
    <n v="100"/>
    <n v="31401"/>
    <n v="32448"/>
    <n v="31401.63"/>
    <n v="-31401.63"/>
    <n v="-30401.54"/>
    <n v="0"/>
    <n v="0"/>
    <n v="0"/>
    <n v="0"/>
    <n v="0"/>
    <n v="0"/>
    <m/>
    <n v="980103988319"/>
  </r>
  <r>
    <n v="20170512"/>
    <s v="证券卖出"/>
    <x v="37"/>
    <s v="凌云股份"/>
    <n v="20.96"/>
    <n v="1500"/>
    <n v="1500"/>
    <n v="31440"/>
    <n v="31401.64"/>
    <n v="1000.1"/>
    <n v="4.13"/>
    <n v="2.16"/>
    <n v="31.44"/>
    <n v="0.63"/>
    <n v="0"/>
    <n v="0"/>
    <n v="1124002464"/>
    <s v="A450993753"/>
  </r>
  <r>
    <n v="20170516"/>
    <s v="基金申购拨出"/>
    <x v="4"/>
    <s v="现金管家"/>
    <n v="100"/>
    <n v="61904"/>
    <n v="94352"/>
    <n v="61904.28"/>
    <n v="-61904.28"/>
    <n v="-60904.18"/>
    <n v="0"/>
    <n v="0"/>
    <n v="0"/>
    <n v="0"/>
    <n v="0"/>
    <n v="0"/>
    <m/>
    <n v="980103988319"/>
  </r>
  <r>
    <n v="20170516"/>
    <s v="证券卖出"/>
    <x v="37"/>
    <s v="凌云股份"/>
    <n v="21.66"/>
    <n v="1500"/>
    <n v="0"/>
    <n v="32490"/>
    <n v="32450.36"/>
    <n v="-28453.82"/>
    <n v="4.2699999999999996"/>
    <n v="2.23"/>
    <n v="32.49"/>
    <n v="0.65"/>
    <n v="0"/>
    <n v="0"/>
    <n v="1124001727"/>
    <s v="A450993753"/>
  </r>
  <r>
    <n v="20170516"/>
    <s v="证券卖出"/>
    <x v="15"/>
    <s v="光电股份"/>
    <n v="19.66"/>
    <n v="1500"/>
    <n v="0"/>
    <n v="29490"/>
    <n v="29454.02"/>
    <n v="1000.2"/>
    <n v="3.87"/>
    <n v="2.0299999999999998"/>
    <n v="29.49"/>
    <n v="0.59"/>
    <n v="0"/>
    <n v="0"/>
    <n v="1124002969"/>
    <s v="A450993753"/>
  </r>
  <r>
    <n v="20170518"/>
    <s v="证券卖出"/>
    <x v="21"/>
    <s v="石基信息"/>
    <n v="21.32"/>
    <n v="1500"/>
    <n v="0"/>
    <n v="31980"/>
    <n v="31941.63"/>
    <n v="32941.83"/>
    <n v="3.54"/>
    <n v="2.86"/>
    <n v="31.97"/>
    <n v="0"/>
    <n v="0"/>
    <n v="0"/>
    <s v="LF001786"/>
    <n v="197574848"/>
  </r>
  <r>
    <n v="20170518"/>
    <s v="证券卖出"/>
    <x v="22"/>
    <s v="中南建设"/>
    <n v="6.93"/>
    <n v="2900"/>
    <n v="0"/>
    <n v="20097"/>
    <n v="20071.900000000001"/>
    <n v="53013.73"/>
    <n v="3.22"/>
    <n v="1.78"/>
    <n v="20.100000000000001"/>
    <n v="0"/>
    <n v="0"/>
    <n v="0"/>
    <s v="LF001864"/>
    <n v="197574848"/>
  </r>
  <r>
    <n v="20170519"/>
    <s v="基金申购拨出"/>
    <x v="4"/>
    <s v="现金管家"/>
    <n v="100"/>
    <n v="52013"/>
    <n v="146366"/>
    <n v="52013.73"/>
    <n v="-52013.73"/>
    <n v="1000"/>
    <n v="0"/>
    <n v="0"/>
    <n v="0"/>
    <n v="0"/>
    <n v="0"/>
    <n v="0"/>
    <m/>
    <n v="980103988319"/>
  </r>
  <r>
    <n v="20170522"/>
    <s v="基金赎回拨入"/>
    <x v="4"/>
    <s v="现金管家"/>
    <n v="100"/>
    <n v="28005"/>
    <n v="118360"/>
    <n v="28005.26"/>
    <n v="28005.26"/>
    <n v="29005.26"/>
    <n v="0"/>
    <n v="0"/>
    <n v="0"/>
    <n v="0"/>
    <n v="0"/>
    <n v="0"/>
    <m/>
    <n v="980103988319"/>
  </r>
  <r>
    <n v="20170522"/>
    <s v="证券买入"/>
    <x v="35"/>
    <s v="弘讯科技"/>
    <n v="10.37"/>
    <n v="2700"/>
    <n v="7800"/>
    <n v="27999"/>
    <n v="-28005.16"/>
    <n v="1000.1"/>
    <n v="3.68"/>
    <n v="1.92"/>
    <n v="0"/>
    <n v="0.56000000000000005"/>
    <n v="0"/>
    <n v="0"/>
    <n v="1124002137"/>
    <s v="A450993753"/>
  </r>
  <r>
    <n v="20170523"/>
    <s v="基金赎回拨入"/>
    <x v="4"/>
    <s v="现金管家"/>
    <n v="100"/>
    <n v="27148"/>
    <n v="91212"/>
    <n v="27148.79"/>
    <n v="27148.79"/>
    <n v="28148.89"/>
    <n v="0"/>
    <n v="0"/>
    <n v="0"/>
    <n v="0"/>
    <n v="0"/>
    <n v="0"/>
    <m/>
    <n v="980103988319"/>
  </r>
  <r>
    <n v="20170523"/>
    <s v="证券买入"/>
    <x v="37"/>
    <s v="凌云股份"/>
    <n v="20.51"/>
    <n v="1500"/>
    <n v="1500"/>
    <n v="30765"/>
    <n v="-30771.77"/>
    <n v="-2622.88"/>
    <n v="4.03"/>
    <n v="2.12"/>
    <n v="0"/>
    <n v="0.62"/>
    <n v="0"/>
    <n v="0"/>
    <n v="1124000086"/>
    <s v="A450993753"/>
  </r>
  <r>
    <n v="20170523"/>
    <s v="证券卖出"/>
    <x v="35"/>
    <s v="弘讯科技"/>
    <n v="9.8800000000000008"/>
    <n v="6900"/>
    <n v="900"/>
    <n v="68172"/>
    <n v="68088.81"/>
    <n v="65465.93"/>
    <n v="8.93"/>
    <n v="4.7"/>
    <n v="68.180000000000007"/>
    <n v="1.38"/>
    <n v="0"/>
    <n v="0"/>
    <n v="1124002613"/>
    <s v="A450993753"/>
  </r>
  <r>
    <n v="20170523"/>
    <s v="证券买入"/>
    <x v="17"/>
    <s v="三安光电"/>
    <n v="18.64"/>
    <n v="1800"/>
    <n v="1800"/>
    <n v="33552"/>
    <n v="-33559.379999999997"/>
    <n v="31906.55"/>
    <n v="4.41"/>
    <n v="2.2999999999999998"/>
    <n v="0"/>
    <n v="0.67"/>
    <n v="0"/>
    <n v="0"/>
    <n v="1124002654"/>
    <s v="A450993753"/>
  </r>
  <r>
    <n v="20170523"/>
    <s v="证券买入"/>
    <x v="38"/>
    <s v="富春股份"/>
    <n v="20.6"/>
    <n v="1500"/>
    <n v="1500"/>
    <n v="30900"/>
    <n v="-30906.18"/>
    <n v="1000.37"/>
    <n v="3.44"/>
    <n v="2.74"/>
    <n v="0"/>
    <n v="0"/>
    <n v="0"/>
    <n v="0"/>
    <s v="LF000087"/>
    <n v="197574848"/>
  </r>
  <r>
    <n v="20170524"/>
    <s v="基金赎回拨入"/>
    <x v="4"/>
    <s v="现金管家"/>
    <n v="100"/>
    <n v="124"/>
    <n v="91087"/>
    <n v="124.17"/>
    <n v="124.17"/>
    <n v="1124.54"/>
    <n v="0"/>
    <n v="0"/>
    <n v="0"/>
    <n v="0"/>
    <n v="0"/>
    <n v="0"/>
    <m/>
    <n v="980103988319"/>
  </r>
  <r>
    <n v="20170524"/>
    <s v="证券卖出"/>
    <x v="38"/>
    <s v="富春股份"/>
    <n v="22.06"/>
    <n v="1500"/>
    <n v="0"/>
    <n v="33090"/>
    <n v="33050.29"/>
    <n v="34174.83"/>
    <n v="3.69"/>
    <n v="2.93"/>
    <n v="33.090000000000003"/>
    <n v="0"/>
    <n v="0"/>
    <n v="0"/>
    <s v="LF000058"/>
    <n v="197574848"/>
  </r>
  <r>
    <n v="20170524"/>
    <s v="证券买入"/>
    <x v="22"/>
    <s v="中南建设"/>
    <n v="6.91"/>
    <n v="4800"/>
    <n v="4800"/>
    <n v="33168"/>
    <n v="-33174.629999999997"/>
    <n v="1000.2"/>
    <n v="3.69"/>
    <n v="2.94"/>
    <n v="0"/>
    <n v="0"/>
    <n v="0"/>
    <n v="0"/>
    <s v="LF000080"/>
    <n v="197574848"/>
  </r>
  <r>
    <n v="20170525"/>
    <s v="红利入账"/>
    <x v="17"/>
    <s v="三安光电"/>
    <n v="0.2"/>
    <n v="1800"/>
    <n v="0"/>
    <n v="360"/>
    <n v="360"/>
    <n v="1360.2"/>
    <n v="0"/>
    <n v="0"/>
    <n v="0"/>
    <n v="0"/>
    <n v="0"/>
    <n v="0"/>
    <m/>
    <s v="A450993753"/>
  </r>
  <r>
    <n v="20170531"/>
    <s v="证券卖出"/>
    <x v="6"/>
    <s v="万 科Ａ"/>
    <n v="21.28"/>
    <n v="1800"/>
    <n v="0"/>
    <n v="38304"/>
    <n v="38258.04"/>
    <n v="39618.239999999998"/>
    <n v="4.25"/>
    <n v="3.41"/>
    <n v="38.299999999999997"/>
    <n v="0"/>
    <n v="0"/>
    <n v="0"/>
    <s v="LF003560"/>
    <n v="197574848"/>
  </r>
  <r>
    <n v="20170601"/>
    <s v="证券转银行"/>
    <x v="0"/>
    <m/>
    <n v="0"/>
    <n v="0"/>
    <n v="0"/>
    <n v="0"/>
    <n v="-2000"/>
    <n v="37618.239999999998"/>
    <n v="0"/>
    <n v="0"/>
    <n v="0"/>
    <n v="0"/>
    <n v="0"/>
    <n v="0"/>
    <m/>
    <m/>
  </r>
  <r>
    <n v="20170601"/>
    <s v="证券买入"/>
    <x v="37"/>
    <s v="凌云股份"/>
    <n v="18.98"/>
    <n v="1500"/>
    <n v="3000"/>
    <n v="28470"/>
    <n v="-28476.26"/>
    <n v="9141.98"/>
    <n v="3.73"/>
    <n v="1.96"/>
    <n v="0"/>
    <n v="0.56999999999999995"/>
    <n v="0"/>
    <n v="0"/>
    <n v="1124000223"/>
    <s v="A450993753"/>
  </r>
  <r>
    <n v="20170601"/>
    <s v="证券卖出"/>
    <x v="17"/>
    <s v="三安光电"/>
    <n v="18.98"/>
    <n v="1800"/>
    <n v="0"/>
    <n v="34164"/>
    <n v="34122.32"/>
    <n v="43264.3"/>
    <n v="4.49"/>
    <n v="2.34"/>
    <n v="34.17"/>
    <n v="0.68"/>
    <n v="0"/>
    <n v="0"/>
    <n v="1124004606"/>
    <s v="A450993753"/>
  </r>
  <r>
    <n v="20170601"/>
    <s v="证券买入"/>
    <x v="38"/>
    <s v="富春股份"/>
    <n v="20.9"/>
    <n v="1800"/>
    <n v="1800"/>
    <n v="37620"/>
    <n v="-37627.519999999997"/>
    <n v="5636.78"/>
    <n v="4.1900000000000004"/>
    <n v="3.33"/>
    <n v="0"/>
    <n v="0"/>
    <n v="0"/>
    <n v="0"/>
    <s v="LF000818"/>
    <n v="197574848"/>
  </r>
  <r>
    <n v="20170602"/>
    <s v="股息个税征收"/>
    <x v="17"/>
    <m/>
    <n v="0"/>
    <n v="1800"/>
    <n v="0"/>
    <n v="0"/>
    <n v="-72"/>
    <n v="5564.78"/>
    <n v="0"/>
    <n v="0"/>
    <n v="0"/>
    <n v="0"/>
    <n v="0"/>
    <n v="0"/>
    <m/>
    <s v="A450993753"/>
  </r>
  <r>
    <n v="20170602"/>
    <s v="基金申购拨出"/>
    <x v="4"/>
    <s v="现金管家"/>
    <n v="100"/>
    <n v="4564"/>
    <n v="95652"/>
    <n v="4564.78"/>
    <n v="-4564.78"/>
    <n v="1000"/>
    <n v="0"/>
    <n v="0"/>
    <n v="0"/>
    <n v="0"/>
    <n v="0"/>
    <n v="0"/>
    <m/>
    <n v="980103988319"/>
  </r>
  <r>
    <n v="20170606"/>
    <s v="红利入账"/>
    <x v="35"/>
    <s v="弘讯科技"/>
    <n v="0.05"/>
    <n v="900"/>
    <n v="0"/>
    <n v="45"/>
    <n v="45"/>
    <n v="1045"/>
    <n v="0"/>
    <n v="0"/>
    <n v="0"/>
    <n v="0"/>
    <n v="0"/>
    <n v="0"/>
    <m/>
    <s v="A450993753"/>
  </r>
  <r>
    <n v="20170606"/>
    <s v="证券卖出"/>
    <x v="38"/>
    <s v="富春股份"/>
    <n v="21.64"/>
    <n v="1800"/>
    <n v="0"/>
    <n v="38952"/>
    <n v="38905.26"/>
    <n v="39950.26"/>
    <n v="4.33"/>
    <n v="3.46"/>
    <n v="38.950000000000003"/>
    <n v="0"/>
    <n v="0"/>
    <n v="0"/>
    <s v="LF000023"/>
    <n v="197574848"/>
  </r>
  <r>
    <n v="20170607"/>
    <s v="基金申购拨出"/>
    <x v="4"/>
    <s v="现金管家"/>
    <n v="100"/>
    <n v="48862"/>
    <n v="144515"/>
    <n v="48862.45"/>
    <n v="-48862.45"/>
    <n v="-8912.19"/>
    <n v="0"/>
    <n v="0"/>
    <n v="0"/>
    <n v="0"/>
    <n v="0"/>
    <n v="0"/>
    <m/>
    <n v="980103988319"/>
  </r>
  <r>
    <n v="20170607"/>
    <s v="证券卖出"/>
    <x v="35"/>
    <s v="XD弘讯科"/>
    <n v="9.6199999999999992"/>
    <n v="900"/>
    <n v="0"/>
    <n v="8658"/>
    <n v="8644.17"/>
    <n v="-268.02"/>
    <n v="4.41"/>
    <n v="0.59"/>
    <n v="8.66"/>
    <n v="0.17"/>
    <n v="0"/>
    <n v="0"/>
    <n v="1124000023"/>
    <s v="A450993753"/>
  </r>
  <r>
    <n v="20170607"/>
    <s v="证券卖出"/>
    <x v="37"/>
    <s v="凌云股份"/>
    <n v="19.93"/>
    <n v="3000"/>
    <n v="0"/>
    <n v="59790"/>
    <n v="59717.06"/>
    <n v="59449.04"/>
    <n v="7.86"/>
    <n v="4.0999999999999996"/>
    <n v="59.79"/>
    <n v="1.19"/>
    <n v="0"/>
    <n v="0"/>
    <n v="1124005919"/>
    <s v="A450993753"/>
  </r>
  <r>
    <n v="20170607"/>
    <s v="证券卖出"/>
    <x v="22"/>
    <s v="中南建设"/>
    <n v="6.66"/>
    <n v="4800"/>
    <n v="0"/>
    <n v="31968"/>
    <n v="31929.64"/>
    <n v="91378.68"/>
    <n v="3.55"/>
    <n v="2.84"/>
    <n v="31.97"/>
    <n v="0"/>
    <n v="0"/>
    <n v="0"/>
    <s v="LF000034"/>
    <n v="197574848"/>
  </r>
  <r>
    <n v="20170608"/>
    <s v="股息个税征收"/>
    <x v="35"/>
    <m/>
    <n v="0"/>
    <n v="900"/>
    <n v="0"/>
    <n v="0"/>
    <n v="-9"/>
    <n v="91369.68"/>
    <n v="0"/>
    <n v="0"/>
    <n v="0"/>
    <n v="0"/>
    <n v="0"/>
    <n v="0"/>
    <m/>
    <s v="A450993753"/>
  </r>
  <r>
    <n v="20170608"/>
    <s v="基金申购拨出"/>
    <x v="4"/>
    <s v="现金管家"/>
    <n v="100"/>
    <n v="90369"/>
    <n v="234884"/>
    <n v="90369.68"/>
    <n v="-90369.68"/>
    <n v="1000"/>
    <n v="0"/>
    <n v="0"/>
    <n v="0"/>
    <n v="0"/>
    <n v="0"/>
    <n v="0"/>
    <m/>
    <n v="980103988319"/>
  </r>
  <r>
    <n v="20170609"/>
    <s v="基金赎回拨入"/>
    <x v="4"/>
    <s v="现金管家"/>
    <n v="100"/>
    <n v="79925"/>
    <n v="154959"/>
    <n v="79925.210000000006"/>
    <n v="79925.210000000006"/>
    <n v="80925.210000000006"/>
    <n v="0"/>
    <n v="0"/>
    <n v="0"/>
    <n v="0"/>
    <n v="0"/>
    <n v="0"/>
    <m/>
    <n v="980103988319"/>
  </r>
  <r>
    <n v="20170609"/>
    <s v="证券买入"/>
    <x v="17"/>
    <s v="三安光电"/>
    <n v="19.8"/>
    <n v="1100"/>
    <n v="1100"/>
    <n v="21780"/>
    <n v="-21785.439999999999"/>
    <n v="59139.77"/>
    <n v="3.5"/>
    <n v="1.5"/>
    <n v="0"/>
    <n v="0.44"/>
    <n v="0"/>
    <n v="0"/>
    <n v="1124001348"/>
    <s v="A450993753"/>
  </r>
  <r>
    <n v="20170609"/>
    <s v="证券买入"/>
    <x v="17"/>
    <s v="三安光电"/>
    <n v="19.600000000000001"/>
    <n v="1200"/>
    <n v="2300"/>
    <n v="23520"/>
    <n v="-23525.47"/>
    <n v="35614.300000000003"/>
    <n v="3.38"/>
    <n v="1.62"/>
    <n v="0"/>
    <n v="0.47"/>
    <n v="0"/>
    <n v="0"/>
    <n v="1124001469"/>
    <s v="A450993753"/>
  </r>
  <r>
    <n v="20170609"/>
    <s v="证券买入"/>
    <x v="33"/>
    <s v="红旗连锁"/>
    <n v="6.31"/>
    <n v="3900"/>
    <n v="3900"/>
    <n v="24609"/>
    <n v="-24614"/>
    <n v="11000.3"/>
    <n v="2.82"/>
    <n v="2.1800000000000002"/>
    <n v="0"/>
    <n v="0"/>
    <n v="0"/>
    <n v="0"/>
    <s v="LF002432"/>
    <n v="197574848"/>
  </r>
  <r>
    <n v="20170612"/>
    <s v="证券转银行"/>
    <x v="0"/>
    <m/>
    <n v="0"/>
    <n v="0"/>
    <n v="0"/>
    <n v="0"/>
    <n v="-10000"/>
    <n v="1000.3"/>
    <n v="0"/>
    <n v="0"/>
    <n v="0"/>
    <n v="0"/>
    <n v="0"/>
    <n v="0"/>
    <m/>
    <m/>
  </r>
  <r>
    <n v="20170614"/>
    <s v="基金赎回拨入"/>
    <x v="4"/>
    <s v="现金管家"/>
    <n v="100"/>
    <n v="4497"/>
    <n v="150462"/>
    <n v="4497.1400000000003"/>
    <n v="4497.1400000000003"/>
    <n v="5497.44"/>
    <n v="0"/>
    <n v="0"/>
    <n v="0"/>
    <n v="0"/>
    <n v="0"/>
    <n v="0"/>
    <m/>
    <n v="980103988319"/>
  </r>
  <r>
    <n v="20170614"/>
    <s v="证券买入"/>
    <x v="17"/>
    <s v="三安光电"/>
    <n v="19.510000000000002"/>
    <n v="1500"/>
    <n v="3800"/>
    <n v="29265"/>
    <n v="-29271.439999999999"/>
    <n v="-23774"/>
    <n v="3.83"/>
    <n v="2.02"/>
    <n v="0"/>
    <n v="0.59"/>
    <n v="0"/>
    <n v="0"/>
    <n v="1124000079"/>
    <s v="A450993753"/>
  </r>
  <r>
    <n v="20170614"/>
    <s v="证券卖出"/>
    <x v="33"/>
    <s v="红旗连锁"/>
    <n v="6.36"/>
    <n v="3900"/>
    <n v="0"/>
    <n v="24804"/>
    <n v="24774.2"/>
    <n v="1000.2"/>
    <n v="2.79"/>
    <n v="2.21"/>
    <n v="24.8"/>
    <n v="0"/>
    <n v="0"/>
    <n v="0"/>
    <s v="LF000070"/>
    <n v="197574848"/>
  </r>
  <r>
    <n v="20170620"/>
    <s v="基金赎回拨入"/>
    <x v="4"/>
    <s v="现金管家"/>
    <n v="100"/>
    <n v="48386"/>
    <n v="102075"/>
    <n v="48386.59"/>
    <n v="48386.59"/>
    <n v="49386.79"/>
    <n v="0"/>
    <n v="0"/>
    <n v="0"/>
    <n v="0"/>
    <n v="0"/>
    <n v="0"/>
    <m/>
    <n v="980103988319"/>
  </r>
  <r>
    <n v="20170620"/>
    <s v="证券买入"/>
    <x v="17"/>
    <s v="三安光电"/>
    <n v="18.899999999999999"/>
    <n v="1200"/>
    <n v="5000"/>
    <n v="22680"/>
    <n v="-22685.45"/>
    <n v="26701.34"/>
    <n v="3.45"/>
    <n v="1.55"/>
    <n v="0"/>
    <n v="0.45"/>
    <n v="0"/>
    <n v="0"/>
    <n v="1124000136"/>
    <s v="A450993753"/>
  </r>
  <r>
    <n v="20170620"/>
    <s v="证券买入"/>
    <x v="38"/>
    <s v="富春股份"/>
    <n v="23.36"/>
    <n v="1100"/>
    <n v="1100"/>
    <n v="25696"/>
    <n v="-25701.14"/>
    <n v="1000.2"/>
    <n v="2.87"/>
    <n v="2.27"/>
    <n v="0"/>
    <n v="0"/>
    <n v="0"/>
    <n v="0"/>
    <s v="LF000140"/>
    <n v="197574848"/>
  </r>
  <r>
    <n v="20170621"/>
    <s v="利息归本"/>
    <x v="0"/>
    <m/>
    <n v="0"/>
    <n v="0"/>
    <n v="0"/>
    <n v="0"/>
    <n v="10.67"/>
    <n v="1010.87"/>
    <n v="0"/>
    <n v="0"/>
    <n v="0"/>
    <n v="0"/>
    <n v="0"/>
    <n v="0"/>
    <m/>
    <m/>
  </r>
  <r>
    <n v="20170621"/>
    <s v="证券卖出"/>
    <x v="17"/>
    <s v="三安光电"/>
    <n v="19.260000000000002"/>
    <n v="1200"/>
    <n v="3800"/>
    <n v="23112"/>
    <n v="23083.43"/>
    <n v="24094.3"/>
    <n v="3.41"/>
    <n v="1.59"/>
    <n v="23.11"/>
    <n v="0.46"/>
    <n v="0"/>
    <n v="0"/>
    <n v="1124000036"/>
    <s v="A450993753"/>
  </r>
  <r>
    <n v="20170621"/>
    <s v="证券卖出"/>
    <x v="17"/>
    <s v="三安光电"/>
    <n v="19.989999999999998"/>
    <n v="1300"/>
    <n v="2500"/>
    <n v="25987"/>
    <n v="25955.29"/>
    <n v="50049.59"/>
    <n v="3.41"/>
    <n v="1.79"/>
    <n v="25.99"/>
    <n v="0.52"/>
    <n v="0"/>
    <n v="0"/>
    <n v="1124000038"/>
    <s v="A450993753"/>
  </r>
  <r>
    <n v="20170622"/>
    <s v="基金赎回拨入"/>
    <x v="4"/>
    <s v="现金管家"/>
    <n v="100"/>
    <n v="2921"/>
    <n v="99154"/>
    <n v="2921.51"/>
    <n v="2921.51"/>
    <n v="52971.1"/>
    <n v="0"/>
    <n v="0"/>
    <n v="0"/>
    <n v="0"/>
    <n v="0"/>
    <n v="0"/>
    <m/>
    <n v="980103988319"/>
  </r>
  <r>
    <n v="20170622"/>
    <s v="证券买入"/>
    <x v="17"/>
    <s v="三安光电"/>
    <n v="19.2"/>
    <n v="1300"/>
    <n v="3800"/>
    <n v="24960"/>
    <n v="-24965.5"/>
    <n v="28005.599999999999"/>
    <n v="3.28"/>
    <n v="1.72"/>
    <n v="0"/>
    <n v="0.5"/>
    <n v="0"/>
    <n v="0"/>
    <n v="1124000050"/>
    <s v="A450993753"/>
  </r>
  <r>
    <n v="20170622"/>
    <s v="证券买入"/>
    <x v="38"/>
    <s v="富春股份"/>
    <n v="22.5"/>
    <n v="1200"/>
    <n v="2300"/>
    <n v="27000"/>
    <n v="-27005.4"/>
    <n v="1000.2"/>
    <n v="2.98"/>
    <n v="2.42"/>
    <n v="0"/>
    <n v="0"/>
    <n v="0"/>
    <n v="0"/>
    <s v="LF000044"/>
    <n v="197574848"/>
  </r>
  <r>
    <n v="20170623"/>
    <s v="基金赎回拨入"/>
    <x v="4"/>
    <s v="现金管家"/>
    <n v="100"/>
    <n v="24065"/>
    <n v="75389"/>
    <n v="24065.38"/>
    <n v="24065.38"/>
    <n v="25065.58"/>
    <n v="0"/>
    <n v="0"/>
    <n v="0"/>
    <n v="0"/>
    <n v="0"/>
    <n v="0"/>
    <m/>
    <n v="980103988319"/>
  </r>
  <r>
    <n v="20170623"/>
    <s v="证券买入"/>
    <x v="28"/>
    <s v="中国核建"/>
    <n v="12.03"/>
    <n v="2000"/>
    <n v="2000"/>
    <n v="24060"/>
    <n v="-24065.48"/>
    <n v="1000.1"/>
    <n v="3.35"/>
    <n v="1.65"/>
    <n v="0"/>
    <n v="0.48"/>
    <n v="0"/>
    <n v="0"/>
    <n v="1124001406"/>
    <s v="A450993753"/>
  </r>
  <r>
    <n v="20170626"/>
    <s v="基金申购拨出"/>
    <x v="4"/>
    <s v="现金管家"/>
    <n v="100"/>
    <n v="23383"/>
    <n v="98773"/>
    <n v="23383.759999999998"/>
    <n v="-23383.759999999998"/>
    <n v="-22383.66"/>
    <n v="0"/>
    <n v="0"/>
    <n v="0"/>
    <n v="0"/>
    <n v="0"/>
    <n v="0"/>
    <m/>
    <n v="980103988319"/>
  </r>
  <r>
    <n v="20170626"/>
    <s v="证券卖出"/>
    <x v="28"/>
    <s v="中国核建"/>
    <n v="12.06"/>
    <n v="2000"/>
    <n v="0"/>
    <n v="24120"/>
    <n v="24090.400000000001"/>
    <n v="1706.74"/>
    <n v="3.35"/>
    <n v="1.65"/>
    <n v="24.12"/>
    <n v="0.48"/>
    <n v="0"/>
    <n v="0"/>
    <n v="1124000052"/>
    <s v="A450993753"/>
  </r>
  <r>
    <n v="20170626"/>
    <s v="证券卖出"/>
    <x v="17"/>
    <s v="三安光电"/>
    <n v="19.97"/>
    <n v="1200"/>
    <n v="2600"/>
    <n v="23964"/>
    <n v="23934.560000000001"/>
    <n v="25641.3"/>
    <n v="3.35"/>
    <n v="1.65"/>
    <n v="23.96"/>
    <n v="0.48"/>
    <n v="0"/>
    <n v="0"/>
    <n v="1124000056"/>
    <s v="A450993753"/>
  </r>
  <r>
    <n v="20170626"/>
    <s v="证券买入"/>
    <x v="38"/>
    <s v="富春股份"/>
    <n v="20.53"/>
    <n v="1200"/>
    <n v="3500"/>
    <n v="24636"/>
    <n v="-24641"/>
    <n v="1000.3"/>
    <n v="2.82"/>
    <n v="2.1800000000000002"/>
    <n v="0"/>
    <n v="0"/>
    <n v="0"/>
    <n v="0"/>
    <s v="LF000196"/>
    <n v="197574848"/>
  </r>
  <r>
    <n v="20170628"/>
    <s v="基金赎回拨入"/>
    <x v="4"/>
    <s v="现金管家"/>
    <n v="100"/>
    <n v="25058"/>
    <n v="73715"/>
    <n v="25058.31"/>
    <n v="25058.31"/>
    <n v="26058.61"/>
    <n v="0"/>
    <n v="0"/>
    <n v="0"/>
    <n v="0"/>
    <n v="0"/>
    <n v="0"/>
    <m/>
    <n v="980103988319"/>
  </r>
  <r>
    <n v="20170628"/>
    <s v="证券买入"/>
    <x v="28"/>
    <s v="中国核建"/>
    <n v="11.93"/>
    <n v="2100"/>
    <n v="2100"/>
    <n v="25053"/>
    <n v="-25058.51"/>
    <n v="1000.1"/>
    <n v="3.29"/>
    <n v="1.72"/>
    <n v="0"/>
    <n v="0.5"/>
    <n v="0"/>
    <n v="0"/>
    <n v="1124000118"/>
    <s v="A450993753"/>
  </r>
  <r>
    <n v="20170630"/>
    <s v="基金赎回拨入"/>
    <x v="4"/>
    <s v="现金管家"/>
    <n v="100"/>
    <n v="23657"/>
    <n v="50057"/>
    <n v="23657.47"/>
    <n v="23657.47"/>
    <n v="24657.57"/>
    <n v="0"/>
    <n v="0"/>
    <n v="0"/>
    <n v="0"/>
    <n v="0"/>
    <n v="0"/>
    <m/>
    <n v="980103988319"/>
  </r>
  <r>
    <n v="20170630"/>
    <s v="证券买入"/>
    <x v="17"/>
    <s v="三安光电"/>
    <n v="19.71"/>
    <n v="1200"/>
    <n v="3800"/>
    <n v="23652"/>
    <n v="-23657.47"/>
    <n v="1000.1"/>
    <n v="3.38"/>
    <n v="1.62"/>
    <n v="0"/>
    <n v="0.47"/>
    <n v="0"/>
    <n v="0"/>
    <n v="1124001251"/>
    <s v="A450993753"/>
  </r>
  <r>
    <n v="20170703"/>
    <s v="基金赎回拨入"/>
    <x v="4"/>
    <s v="现金管家"/>
    <n v="100"/>
    <n v="24489"/>
    <n v="25568"/>
    <n v="24489.34"/>
    <n v="24489.34"/>
    <n v="25489.439999999999"/>
    <n v="0"/>
    <n v="0"/>
    <n v="0"/>
    <n v="0"/>
    <n v="0"/>
    <n v="0"/>
    <m/>
    <n v="980103988319"/>
  </r>
  <r>
    <n v="20170703"/>
    <s v="证券买入"/>
    <x v="17"/>
    <s v="三安光电"/>
    <n v="19.5"/>
    <n v="1300"/>
    <n v="5100"/>
    <n v="25350"/>
    <n v="-25355.58"/>
    <n v="133.86000000000001"/>
    <n v="3.33"/>
    <n v="1.74"/>
    <n v="0"/>
    <n v="0.51"/>
    <n v="0"/>
    <n v="0"/>
    <n v="1124000198"/>
    <s v="A450993753"/>
  </r>
  <r>
    <n v="20170703"/>
    <s v="证券买入"/>
    <x v="17"/>
    <s v="三安光电"/>
    <n v="18.899999999999999"/>
    <n v="1300"/>
    <n v="6400"/>
    <n v="24570"/>
    <n v="-24575.49"/>
    <n v="-24441.63"/>
    <n v="3.31"/>
    <n v="1.69"/>
    <n v="0"/>
    <n v="0.49"/>
    <n v="0"/>
    <n v="0"/>
    <n v="1124000203"/>
    <s v="A450993753"/>
  </r>
  <r>
    <n v="20170703"/>
    <s v="证券卖出"/>
    <x v="28"/>
    <s v="中国核建"/>
    <n v="12.13"/>
    <n v="2100"/>
    <n v="0"/>
    <n v="25473"/>
    <n v="25441.93"/>
    <n v="1000.3"/>
    <n v="3.34"/>
    <n v="1.75"/>
    <n v="25.47"/>
    <n v="0.51"/>
    <n v="0"/>
    <n v="0"/>
    <n v="1124000212"/>
    <s v="A450993753"/>
  </r>
  <r>
    <n v="20170711"/>
    <s v="基金赎回拨入"/>
    <x v="4"/>
    <s v="现金管家"/>
    <n v="100"/>
    <n v="24501"/>
    <n v="1066"/>
    <n v="24501.8"/>
    <n v="24501.8"/>
    <n v="25502.1"/>
    <n v="0"/>
    <n v="0"/>
    <n v="0"/>
    <n v="0"/>
    <n v="0"/>
    <n v="0"/>
    <m/>
    <n v="980103988319"/>
  </r>
  <r>
    <n v="20170711"/>
    <s v="证券买入"/>
    <x v="21"/>
    <s v="石基信息"/>
    <n v="22.27"/>
    <n v="1100"/>
    <n v="1100"/>
    <n v="24497"/>
    <n v="-24502"/>
    <n v="1000.1"/>
    <n v="2.83"/>
    <n v="2.17"/>
    <n v="0"/>
    <n v="0"/>
    <n v="0"/>
    <n v="0"/>
    <s v="LF006638"/>
    <n v="197574848"/>
  </r>
  <r>
    <n v="20170713"/>
    <s v="证券买入"/>
    <x v="17"/>
    <s v="三安光电"/>
    <n v="17.829999999999998"/>
    <n v="1400"/>
    <n v="7800"/>
    <n v="24962"/>
    <n v="-24967.5"/>
    <n v="-23967.4"/>
    <n v="3.28"/>
    <n v="1.72"/>
    <n v="0"/>
    <n v="0.5"/>
    <n v="0"/>
    <n v="0"/>
    <n v="1124000973"/>
    <s v="A450993753"/>
  </r>
  <r>
    <n v="20170713"/>
    <s v="证券卖出"/>
    <x v="17"/>
    <s v="三安光电"/>
    <n v="18.989999999999998"/>
    <n v="1400"/>
    <n v="6400"/>
    <n v="26586"/>
    <n v="26553.56"/>
    <n v="2586.16"/>
    <n v="3.5"/>
    <n v="1.82"/>
    <n v="26.59"/>
    <n v="0.53"/>
    <n v="0"/>
    <n v="0"/>
    <n v="1124001139"/>
    <s v="A450993753"/>
  </r>
  <r>
    <n v="20170713"/>
    <s v="证券卖出"/>
    <x v="21"/>
    <s v="石基信息"/>
    <n v="21.49"/>
    <n v="1100"/>
    <n v="0"/>
    <n v="23639"/>
    <n v="23610.36"/>
    <n v="26196.52"/>
    <n v="2.91"/>
    <n v="2.09"/>
    <n v="23.64"/>
    <n v="0"/>
    <n v="0"/>
    <n v="0"/>
    <s v="LF004169"/>
    <n v="197574848"/>
  </r>
  <r>
    <n v="20170714"/>
    <s v="基金申购拨出"/>
    <x v="4"/>
    <s v="现金管家"/>
    <n v="100"/>
    <n v="25196"/>
    <n v="26263"/>
    <n v="25196.52"/>
    <n v="-25196.52"/>
    <n v="1000"/>
    <n v="0"/>
    <n v="0"/>
    <n v="0"/>
    <n v="0"/>
    <n v="0"/>
    <n v="0"/>
    <m/>
    <n v="980103988319"/>
  </r>
  <r>
    <n v="20170717"/>
    <s v="基金赎回拨入"/>
    <x v="4"/>
    <s v="现金管家"/>
    <n v="100"/>
    <n v="25637"/>
    <n v="625"/>
    <n v="25637.23"/>
    <n v="25637.23"/>
    <n v="26637.23"/>
    <n v="0"/>
    <n v="0"/>
    <n v="0"/>
    <n v="0"/>
    <n v="0"/>
    <n v="0"/>
    <m/>
    <n v="980103988319"/>
  </r>
  <r>
    <n v="20170717"/>
    <s v="证券买入"/>
    <x v="21"/>
    <s v="石基信息"/>
    <n v="21.36"/>
    <n v="1200"/>
    <n v="1200"/>
    <n v="25632"/>
    <n v="-25637.13"/>
    <n v="1000.1"/>
    <n v="2.86"/>
    <n v="2.27"/>
    <n v="0"/>
    <n v="0"/>
    <n v="0"/>
    <n v="0"/>
    <s v="LF000687"/>
    <n v="197574848"/>
  </r>
  <r>
    <n v="20170718"/>
    <s v="基金申购拨出"/>
    <x v="4"/>
    <s v="现金管家"/>
    <n v="100"/>
    <n v="26727"/>
    <n v="27353"/>
    <n v="26727.89"/>
    <n v="-26727.89"/>
    <n v="-25727.79"/>
    <n v="0"/>
    <n v="0"/>
    <n v="0"/>
    <n v="0"/>
    <n v="0"/>
    <n v="0"/>
    <m/>
    <n v="980103988319"/>
  </r>
  <r>
    <n v="20170718"/>
    <s v="红利入账"/>
    <x v="38"/>
    <s v="富春股份"/>
    <n v="0"/>
    <n v="0"/>
    <n v="0"/>
    <n v="280"/>
    <n v="280"/>
    <n v="-25447.79"/>
    <n v="0"/>
    <n v="0"/>
    <n v="0"/>
    <n v="0"/>
    <n v="0"/>
    <n v="0"/>
    <m/>
    <n v="197574848"/>
  </r>
  <r>
    <n v="20170718"/>
    <s v="红股入账"/>
    <x v="38"/>
    <s v="富春股份"/>
    <n v="0"/>
    <n v="1750"/>
    <n v="5250"/>
    <n v="0"/>
    <n v="0"/>
    <n v="-25447.79"/>
    <n v="0"/>
    <n v="0"/>
    <n v="0"/>
    <n v="0"/>
    <n v="0"/>
    <n v="0"/>
    <m/>
    <n v="197574848"/>
  </r>
  <r>
    <n v="20170718"/>
    <s v="证券卖出"/>
    <x v="21"/>
    <s v="石基信息"/>
    <n v="22.3"/>
    <n v="1200"/>
    <n v="0"/>
    <n v="26760"/>
    <n v="26727.89"/>
    <n v="1280.0999999999999"/>
    <n v="2.97"/>
    <n v="2.38"/>
    <n v="26.76"/>
    <n v="0"/>
    <n v="0"/>
    <n v="0"/>
    <s v="LF006703"/>
    <n v="197574848"/>
  </r>
  <r>
    <n v="20170720"/>
    <s v="基金申购拨出"/>
    <x v="4"/>
    <s v="现金管家"/>
    <n v="100"/>
    <n v="62444"/>
    <n v="89797"/>
    <n v="62444.07"/>
    <n v="-62444.07"/>
    <n v="-61163.97"/>
    <n v="0"/>
    <n v="0"/>
    <n v="0"/>
    <n v="0"/>
    <n v="0"/>
    <n v="0"/>
    <m/>
    <n v="980103988319"/>
  </r>
  <r>
    <n v="20170720"/>
    <s v="证券卖出"/>
    <x v="17"/>
    <s v="三安光电"/>
    <n v="19.45"/>
    <n v="3200"/>
    <n v="3200"/>
    <n v="62240"/>
    <n v="62164.05"/>
    <n v="1000.08"/>
    <n v="8.17"/>
    <n v="4.28"/>
    <n v="62.25"/>
    <n v="1.25"/>
    <n v="0"/>
    <n v="0"/>
    <n v="1124000264"/>
    <s v="A450993753"/>
  </r>
  <r>
    <n v="20170721"/>
    <s v="证券卖出"/>
    <x v="38"/>
    <s v="富春股份"/>
    <n v="11.99"/>
    <n v="5250"/>
    <n v="0"/>
    <n v="62947.5"/>
    <n v="62871.96"/>
    <n v="63872.04"/>
    <n v="7"/>
    <n v="5.59"/>
    <n v="62.95"/>
    <n v="0"/>
    <n v="0"/>
    <n v="0"/>
    <s v="LF007316"/>
    <n v="197574848"/>
  </r>
  <r>
    <n v="20170724"/>
    <s v="股息个税征收"/>
    <x v="38"/>
    <m/>
    <n v="0"/>
    <n v="1100"/>
    <n v="0"/>
    <n v="0"/>
    <n v="-8.8000000000000007"/>
    <n v="63863.24"/>
    <n v="0"/>
    <n v="0"/>
    <n v="0"/>
    <n v="0"/>
    <n v="0"/>
    <n v="0"/>
    <m/>
    <n v="197574848"/>
  </r>
  <r>
    <n v="20170724"/>
    <s v="股息个税征收"/>
    <x v="38"/>
    <m/>
    <n v="0"/>
    <n v="2400"/>
    <n v="0"/>
    <n v="0"/>
    <n v="-38.4"/>
    <n v="63824.84"/>
    <n v="0"/>
    <n v="0"/>
    <n v="0"/>
    <n v="0"/>
    <n v="0"/>
    <n v="0"/>
    <m/>
    <n v="197574848"/>
  </r>
  <r>
    <n v="20170724"/>
    <s v="基金申购拨出"/>
    <x v="4"/>
    <s v="现金管家"/>
    <n v="100"/>
    <n v="62824"/>
    <n v="152622"/>
    <n v="62824.84"/>
    <n v="-62824.84"/>
    <n v="1000"/>
    <n v="0"/>
    <n v="0"/>
    <n v="0"/>
    <n v="0"/>
    <n v="0"/>
    <n v="0"/>
    <m/>
    <n v="980103988319"/>
  </r>
  <r>
    <n v="20170725"/>
    <s v="基金申购拨出"/>
    <x v="4"/>
    <s v="现金管家"/>
    <n v="100"/>
    <n v="63698"/>
    <n v="216320"/>
    <n v="63698.080000000002"/>
    <n v="-63698.080000000002"/>
    <n v="-62698.080000000002"/>
    <n v="0"/>
    <n v="0"/>
    <n v="0"/>
    <n v="0"/>
    <n v="0"/>
    <n v="0"/>
    <m/>
    <n v="980103988319"/>
  </r>
  <r>
    <n v="20170725"/>
    <s v="证券卖出"/>
    <x v="17"/>
    <s v="三安光电"/>
    <n v="19.93"/>
    <n v="3200"/>
    <n v="0"/>
    <n v="63776"/>
    <n v="63698.17"/>
    <n v="1000.09"/>
    <n v="8.3699999999999992"/>
    <n v="4.3899999999999997"/>
    <n v="63.79"/>
    <n v="1.28"/>
    <n v="0"/>
    <n v="0"/>
    <n v="1124000069"/>
    <s v="A450993753"/>
  </r>
  <r>
    <n v="20170727"/>
    <s v="基金赎回拨入"/>
    <x v="4"/>
    <s v="现金管家"/>
    <n v="100"/>
    <n v="25591"/>
    <n v="190729"/>
    <n v="25591.13"/>
    <n v="25591.13"/>
    <n v="26591.22"/>
    <n v="0"/>
    <n v="0"/>
    <n v="0"/>
    <n v="0"/>
    <n v="0"/>
    <n v="0"/>
    <m/>
    <n v="980103988319"/>
  </r>
  <r>
    <n v="20170727"/>
    <s v="证券买入"/>
    <x v="6"/>
    <s v="万 科Ａ"/>
    <n v="23.26"/>
    <n v="1100"/>
    <n v="1100"/>
    <n v="25586"/>
    <n v="-25591.119999999999"/>
    <n v="1000.1"/>
    <n v="2.85"/>
    <n v="2.27"/>
    <n v="0"/>
    <n v="0"/>
    <n v="0"/>
    <n v="0"/>
    <s v="LF003264"/>
    <n v="197574848"/>
  </r>
  <r>
    <n v="20170731"/>
    <s v="基金赎回拨入"/>
    <x v="4"/>
    <s v="现金管家"/>
    <n v="100"/>
    <n v="28923"/>
    <n v="161806"/>
    <n v="28923.360000000001"/>
    <n v="28923.360000000001"/>
    <n v="29923.46"/>
    <n v="0"/>
    <n v="0"/>
    <n v="0"/>
    <n v="0"/>
    <n v="0"/>
    <n v="0"/>
    <m/>
    <n v="980103988319"/>
  </r>
  <r>
    <n v="20170731"/>
    <s v="证券买入"/>
    <x v="39"/>
    <s v="雅戈尔"/>
    <n v="10.71"/>
    <n v="2700"/>
    <n v="2700"/>
    <n v="28917"/>
    <n v="-28923.360000000001"/>
    <n v="1000.1"/>
    <n v="3.79"/>
    <n v="1.99"/>
    <n v="0"/>
    <n v="0.57999999999999996"/>
    <n v="0"/>
    <n v="0"/>
    <n v="1124001832"/>
    <s v="A450993753"/>
  </r>
  <r>
    <n v="20170801"/>
    <s v="基金赎回拨入"/>
    <x v="4"/>
    <s v="现金管家"/>
    <n v="100"/>
    <n v="31807"/>
    <n v="129999"/>
    <n v="31807"/>
    <n v="31807"/>
    <n v="32807.1"/>
    <n v="0"/>
    <n v="0"/>
    <n v="0"/>
    <n v="0"/>
    <n v="0"/>
    <n v="0"/>
    <m/>
    <n v="980103988319"/>
  </r>
  <r>
    <n v="20170801"/>
    <s v="证券买入"/>
    <x v="39"/>
    <s v="雅戈尔"/>
    <n v="10.6"/>
    <n v="3000"/>
    <n v="5700"/>
    <n v="31800"/>
    <n v="-31807"/>
    <n v="1000.1"/>
    <n v="4.17"/>
    <n v="2.19"/>
    <n v="0"/>
    <n v="0.64"/>
    <n v="0"/>
    <n v="0"/>
    <n v="1124000105"/>
    <s v="A450993753"/>
  </r>
  <r>
    <n v="20170802"/>
    <s v="基金赎回拨入"/>
    <x v="4"/>
    <s v="现金管家"/>
    <n v="100"/>
    <n v="67983"/>
    <n v="62015"/>
    <n v="67983.69"/>
    <n v="67983.69"/>
    <n v="68983.789999999994"/>
    <n v="0"/>
    <n v="0"/>
    <n v="0"/>
    <n v="0"/>
    <n v="0"/>
    <n v="0"/>
    <m/>
    <n v="980103988319"/>
  </r>
  <r>
    <n v="20170802"/>
    <s v="证券买入"/>
    <x v="40"/>
    <s v="新洋丰"/>
    <n v="9.66"/>
    <n v="3500"/>
    <n v="3500"/>
    <n v="33810"/>
    <n v="-33816.76"/>
    <n v="35167.03"/>
    <n v="3.75"/>
    <n v="3.01"/>
    <n v="0"/>
    <n v="0"/>
    <n v="0"/>
    <n v="0"/>
    <s v="LF004522"/>
    <n v="197574848"/>
  </r>
  <r>
    <n v="20170802"/>
    <s v="证券买入"/>
    <x v="40"/>
    <s v="新洋丰"/>
    <n v="9.76"/>
    <n v="3500"/>
    <n v="7000"/>
    <n v="34160"/>
    <n v="-34166.83"/>
    <n v="1000.2"/>
    <n v="3.81"/>
    <n v="3.02"/>
    <n v="0"/>
    <n v="0"/>
    <n v="0"/>
    <n v="0"/>
    <s v="LF007221"/>
    <n v="197574848"/>
  </r>
  <r>
    <n v="20170803"/>
    <s v="基金赎回拨入"/>
    <x v="4"/>
    <s v="现金管家"/>
    <n v="100"/>
    <n v="61618"/>
    <n v="397"/>
    <n v="61618.55"/>
    <n v="61618.55"/>
    <n v="62618.75"/>
    <n v="0"/>
    <n v="0"/>
    <n v="0"/>
    <n v="0"/>
    <n v="0"/>
    <n v="0"/>
    <m/>
    <n v="980103988319"/>
  </r>
  <r>
    <n v="20170803"/>
    <s v="证券买入"/>
    <x v="17"/>
    <s v="三安光电"/>
    <n v="18.73"/>
    <n v="1600"/>
    <n v="1600"/>
    <n v="29968"/>
    <n v="-29974.59"/>
    <n v="32644.16"/>
    <n v="3.93"/>
    <n v="2.06"/>
    <n v="0"/>
    <n v="0.6"/>
    <n v="0"/>
    <n v="0"/>
    <n v="1124000138"/>
    <s v="A450993753"/>
  </r>
  <r>
    <n v="20170803"/>
    <s v="证券买入"/>
    <x v="17"/>
    <s v="三安光电"/>
    <n v="18.61"/>
    <n v="1700"/>
    <n v="3300"/>
    <n v="31637"/>
    <n v="-31643.96"/>
    <n v="1000.2"/>
    <n v="4.16"/>
    <n v="2.17"/>
    <n v="0"/>
    <n v="0.63"/>
    <n v="0"/>
    <n v="0"/>
    <n v="1124000909"/>
    <s v="A450993753"/>
  </r>
  <r>
    <n v="20170809"/>
    <s v="基金申购拨出"/>
    <x v="4"/>
    <s v="现金管家"/>
    <n v="100"/>
    <n v="32135"/>
    <n v="32532"/>
    <n v="32135.119999999999"/>
    <n v="-32135.119999999999"/>
    <n v="-31134.92"/>
    <n v="0"/>
    <n v="0"/>
    <n v="0"/>
    <n v="0"/>
    <n v="0"/>
    <n v="0"/>
    <m/>
    <n v="980103988319"/>
  </r>
  <r>
    <n v="20170809"/>
    <s v="证券卖出"/>
    <x v="17"/>
    <s v="三安光电"/>
    <n v="19.059999999999999"/>
    <n v="3300"/>
    <n v="0"/>
    <n v="62898"/>
    <n v="62821.26"/>
    <n v="31686.34"/>
    <n v="8.26"/>
    <n v="4.32"/>
    <n v="62.9"/>
    <n v="1.26"/>
    <n v="0"/>
    <n v="0"/>
    <n v="1124000069"/>
    <s v="A450993753"/>
  </r>
  <r>
    <n v="20170809"/>
    <s v="证券买入"/>
    <x v="41"/>
    <s v="中天金融"/>
    <n v="7.67"/>
    <n v="4000"/>
    <n v="4000"/>
    <n v="30680"/>
    <n v="-30686.14"/>
    <n v="1000.2"/>
    <n v="3.43"/>
    <n v="2.71"/>
    <n v="0"/>
    <n v="0"/>
    <n v="0"/>
    <n v="0"/>
    <s v="LF009257"/>
    <n v="197574848"/>
  </r>
  <r>
    <n v="20170811"/>
    <s v="基金赎回拨入"/>
    <x v="4"/>
    <s v="现金管家"/>
    <n v="100"/>
    <n v="30245"/>
    <n v="2286"/>
    <n v="30245.95"/>
    <n v="30245.95"/>
    <n v="31246.15"/>
    <n v="0"/>
    <n v="0"/>
    <n v="0"/>
    <n v="0"/>
    <n v="0"/>
    <n v="0"/>
    <m/>
    <n v="980103988319"/>
  </r>
  <r>
    <n v="20170811"/>
    <s v="证券买入"/>
    <x v="41"/>
    <s v="中天金融"/>
    <n v="7.56"/>
    <n v="4000"/>
    <n v="8000"/>
    <n v="30240"/>
    <n v="-30246.05"/>
    <n v="1000.1"/>
    <n v="3.38"/>
    <n v="2.67"/>
    <n v="0"/>
    <n v="0"/>
    <n v="0"/>
    <n v="0"/>
    <s v="LF008106"/>
    <n v="197574848"/>
  </r>
  <r>
    <n v="20170818"/>
    <s v="基金赎回拨入"/>
    <x v="4"/>
    <s v="现金管家"/>
    <n v="100"/>
    <n v="2286"/>
    <n v="0"/>
    <n v="2286.25"/>
    <n v="2286.25"/>
    <n v="3286.35"/>
    <n v="0"/>
    <n v="0"/>
    <n v="0"/>
    <n v="0"/>
    <n v="0"/>
    <n v="0"/>
    <m/>
    <n v="980103988319"/>
  </r>
  <r>
    <n v="20170818"/>
    <s v="证券卖出"/>
    <x v="40"/>
    <s v="新洋丰"/>
    <n v="9.09"/>
    <n v="1400"/>
    <n v="5600"/>
    <n v="12726"/>
    <n v="12708.27"/>
    <n v="15994.62"/>
    <n v="3.89"/>
    <n v="1.1100000000000001"/>
    <n v="12.73"/>
    <n v="0"/>
    <n v="0"/>
    <n v="0"/>
    <s v="LF006768"/>
    <n v="197574848"/>
  </r>
  <r>
    <n v="20170818"/>
    <s v="证券买入"/>
    <x v="42"/>
    <s v="三 力 士"/>
    <n v="10.86"/>
    <n v="1400"/>
    <n v="1400"/>
    <n v="15204"/>
    <n v="-15209"/>
    <n v="785.62"/>
    <n v="3.66"/>
    <n v="1.34"/>
    <n v="0"/>
    <n v="0"/>
    <n v="0"/>
    <n v="0"/>
    <s v="LF006849"/>
    <n v="197574848"/>
  </r>
  <r>
    <n v="20170818"/>
    <s v="证券卖出"/>
    <x v="40"/>
    <s v="新洋丰"/>
    <n v="9.0500000000000007"/>
    <n v="3500"/>
    <n v="2100"/>
    <n v="31675"/>
    <n v="31636.98"/>
    <n v="32422.6"/>
    <n v="3.54"/>
    <n v="2.8"/>
    <n v="31.68"/>
    <n v="0"/>
    <n v="0"/>
    <n v="0"/>
    <s v="LF007678"/>
    <n v="197574848"/>
  </r>
  <r>
    <n v="20170818"/>
    <s v="证券买入"/>
    <x v="42"/>
    <s v="三 力 士"/>
    <n v="10.76"/>
    <n v="3000"/>
    <n v="4400"/>
    <n v="32280"/>
    <n v="-32286.46"/>
    <n v="136.13999999999999"/>
    <n v="3.58"/>
    <n v="2.88"/>
    <n v="0"/>
    <n v="0"/>
    <n v="0"/>
    <n v="0"/>
    <s v="LF007688"/>
    <n v="197574848"/>
  </r>
  <r>
    <n v="20170818"/>
    <s v="证券卖出"/>
    <x v="40"/>
    <s v="新洋丰"/>
    <n v="9.06"/>
    <n v="2100"/>
    <n v="0"/>
    <n v="19026"/>
    <n v="19001.97"/>
    <n v="19138.11"/>
    <n v="3.31"/>
    <n v="1.69"/>
    <n v="19.03"/>
    <n v="0"/>
    <n v="0"/>
    <n v="0"/>
    <s v="LF008027"/>
    <n v="197574848"/>
  </r>
  <r>
    <n v="20170818"/>
    <s v="证券买入"/>
    <x v="42"/>
    <s v="三 力 士"/>
    <n v="10.76"/>
    <n v="1700"/>
    <n v="6100"/>
    <n v="18292"/>
    <n v="-18297"/>
    <n v="841.11"/>
    <n v="3.37"/>
    <n v="1.63"/>
    <n v="0"/>
    <n v="0"/>
    <n v="0"/>
    <n v="0"/>
    <s v="LF008090"/>
    <n v="197574848"/>
  </r>
  <r>
    <n v="20170821"/>
    <s v="证券卖出"/>
    <x v="39"/>
    <s v="雅戈尔"/>
    <n v="10.18"/>
    <n v="5700"/>
    <n v="0"/>
    <n v="58026"/>
    <n v="57955.21"/>
    <n v="58796.32"/>
    <n v="7.61"/>
    <n v="4"/>
    <n v="58.03"/>
    <n v="1.1499999999999999"/>
    <n v="0"/>
    <n v="0"/>
    <n v="1124000439"/>
    <s v="A450993753"/>
  </r>
  <r>
    <n v="20170821"/>
    <s v="证券买入"/>
    <x v="43"/>
    <s v="星期六"/>
    <n v="9.89"/>
    <n v="2900"/>
    <n v="2900"/>
    <n v="28681"/>
    <n v="-28686.74"/>
    <n v="30109.58"/>
    <n v="3.19"/>
    <n v="2.5499999999999998"/>
    <n v="0"/>
    <n v="0"/>
    <n v="0"/>
    <n v="0"/>
    <s v="LF001455"/>
    <n v="197574848"/>
  </r>
  <r>
    <n v="20170821"/>
    <s v="证券买入"/>
    <x v="43"/>
    <s v="星期六"/>
    <n v="10.16"/>
    <n v="2900"/>
    <n v="5800"/>
    <n v="29464"/>
    <n v="-29469.89"/>
    <n v="639.69000000000005"/>
    <n v="3.28"/>
    <n v="2.61"/>
    <n v="0"/>
    <n v="0"/>
    <n v="0"/>
    <n v="0"/>
    <s v="LF004480"/>
    <n v="197574848"/>
  </r>
  <r>
    <n v="20170824"/>
    <s v="基金申购拨出"/>
    <x v="4"/>
    <s v="现金管家"/>
    <n v="100"/>
    <n v="1028"/>
    <n v="1028"/>
    <n v="1028.93"/>
    <n v="-1028.93"/>
    <n v="-389.24"/>
    <n v="0"/>
    <n v="0"/>
    <n v="0"/>
    <n v="0"/>
    <n v="0"/>
    <n v="0"/>
    <m/>
    <n v="980103988319"/>
  </r>
  <r>
    <n v="20170824"/>
    <s v="证券卖出"/>
    <x v="42"/>
    <s v="三 力 士"/>
    <n v="10.44"/>
    <n v="3000"/>
    <n v="3100"/>
    <n v="31320"/>
    <n v="31282.42"/>
    <n v="30893.18"/>
    <n v="3.47"/>
    <n v="2.79"/>
    <n v="31.32"/>
    <n v="0"/>
    <n v="0"/>
    <n v="0"/>
    <s v="LF003311"/>
    <n v="197574848"/>
  </r>
  <r>
    <n v="20170824"/>
    <s v="证券买入"/>
    <x v="6"/>
    <s v="万 科Ａ"/>
    <n v="22.99"/>
    <n v="1300"/>
    <n v="2400"/>
    <n v="29887"/>
    <n v="-29892.98"/>
    <n v="1000.2"/>
    <n v="3.32"/>
    <n v="2.66"/>
    <n v="0"/>
    <n v="0"/>
    <n v="0"/>
    <n v="0"/>
    <s v="LF003321"/>
    <n v="197574848"/>
  </r>
  <r>
    <n v="20170828"/>
    <s v="基金申购拨出"/>
    <x v="4"/>
    <s v="现金管家"/>
    <n v="100"/>
    <n v="61338"/>
    <n v="62367"/>
    <n v="61338.64"/>
    <n v="-61338.64"/>
    <n v="-60338.44"/>
    <n v="0"/>
    <n v="0"/>
    <n v="0"/>
    <n v="0"/>
    <n v="0"/>
    <n v="0"/>
    <m/>
    <n v="980103988319"/>
  </r>
  <r>
    <n v="20170828"/>
    <s v="红利入账"/>
    <x v="6"/>
    <s v="万 科Ａ"/>
    <n v="0"/>
    <n v="0"/>
    <n v="0"/>
    <n v="1896"/>
    <n v="1896"/>
    <n v="-58442.44"/>
    <n v="0"/>
    <n v="0"/>
    <n v="0"/>
    <n v="0"/>
    <n v="0"/>
    <n v="0"/>
    <m/>
    <n v="197574848"/>
  </r>
  <r>
    <n v="20170828"/>
    <s v="证券卖出"/>
    <x v="43"/>
    <s v="星期六"/>
    <n v="9.84"/>
    <n v="2900"/>
    <n v="2900"/>
    <n v="28536"/>
    <n v="28501.759999999998"/>
    <n v="-29940.68"/>
    <n v="3.18"/>
    <n v="2.5299999999999998"/>
    <n v="28.53"/>
    <n v="0"/>
    <n v="0"/>
    <n v="0"/>
    <s v="LF007973"/>
    <n v="197574848"/>
  </r>
  <r>
    <n v="20170828"/>
    <s v="证券卖出"/>
    <x v="42"/>
    <s v="三 力 士"/>
    <n v="10.82"/>
    <n v="3100"/>
    <n v="0"/>
    <n v="33542"/>
    <n v="33501.75"/>
    <n v="3561.07"/>
    <n v="3.74"/>
    <n v="2.97"/>
    <n v="33.54"/>
    <n v="0"/>
    <n v="0"/>
    <n v="0"/>
    <s v="LF008136"/>
    <n v="197574848"/>
  </r>
  <r>
    <n v="20170828"/>
    <s v="证券卖出"/>
    <x v="43"/>
    <s v="星期六"/>
    <n v="9.84"/>
    <n v="2900"/>
    <n v="0"/>
    <n v="28536"/>
    <n v="28501.75"/>
    <n v="32062.82"/>
    <n v="3.18"/>
    <n v="2.5299999999999998"/>
    <n v="28.54"/>
    <n v="0"/>
    <n v="0"/>
    <n v="0"/>
    <s v="LF008485"/>
    <n v="197574848"/>
  </r>
  <r>
    <n v="20170829"/>
    <s v="基金赎回拨入"/>
    <x v="4"/>
    <s v="现金管家"/>
    <n v="100"/>
    <n v="62367"/>
    <n v="0"/>
    <n v="62367.57"/>
    <n v="62367.57"/>
    <n v="94430.39"/>
    <n v="0"/>
    <n v="0"/>
    <n v="0"/>
    <n v="0"/>
    <n v="0"/>
    <n v="0"/>
    <m/>
    <n v="980103988319"/>
  </r>
  <r>
    <n v="20170829"/>
    <s v="证券买入"/>
    <x v="10"/>
    <s v="中孚实业"/>
    <n v="6.5"/>
    <n v="6600"/>
    <n v="6600"/>
    <n v="42900"/>
    <n v="-42909.440000000002"/>
    <n v="51520.95"/>
    <n v="5.63"/>
    <n v="2.95"/>
    <n v="0"/>
    <n v="0.86"/>
    <n v="0"/>
    <n v="0"/>
    <n v="1124005766"/>
    <s v="A450993753"/>
  </r>
  <r>
    <n v="20170829"/>
    <s v="证券买入"/>
    <x v="44"/>
    <s v="海联金汇"/>
    <n v="11.98"/>
    <n v="2100"/>
    <n v="2100"/>
    <n v="25158"/>
    <n v="-25163.03"/>
    <n v="26357.919999999998"/>
    <n v="2.81"/>
    <n v="2.2200000000000002"/>
    <n v="0"/>
    <n v="0"/>
    <n v="0"/>
    <n v="0"/>
    <s v="LF001603"/>
    <n v="197574848"/>
  </r>
  <r>
    <n v="20170829"/>
    <s v="证券买入"/>
    <x v="45"/>
    <s v="云意电气"/>
    <n v="8.7100000000000009"/>
    <n v="3000"/>
    <n v="3000"/>
    <n v="26130"/>
    <n v="-26135.23"/>
    <n v="222.69"/>
    <n v="2.92"/>
    <n v="2.31"/>
    <n v="0"/>
    <n v="0"/>
    <n v="0"/>
    <n v="0"/>
    <s v="LF001747"/>
    <n v="197574848"/>
  </r>
  <r>
    <n v="20170901"/>
    <s v="基金申购拨出"/>
    <x v="4"/>
    <s v="现金管家"/>
    <n v="100"/>
    <n v="48394"/>
    <n v="48394"/>
    <n v="48394.07"/>
    <n v="-48394.07"/>
    <n v="-48171.38"/>
    <n v="0"/>
    <n v="0"/>
    <n v="0"/>
    <n v="0"/>
    <n v="0"/>
    <n v="0"/>
    <m/>
    <n v="980103988319"/>
  </r>
  <r>
    <n v="20170901"/>
    <s v="证券买入"/>
    <x v="10"/>
    <s v="中孚实业"/>
    <n v="7.45"/>
    <n v="3400"/>
    <n v="10000"/>
    <n v="25330"/>
    <n v="-25335.58"/>
    <n v="-73506.960000000006"/>
    <n v="3.33"/>
    <n v="1.74"/>
    <n v="0"/>
    <n v="0.51"/>
    <n v="0"/>
    <n v="0"/>
    <n v="1124013242"/>
    <s v="A450993753"/>
  </r>
  <r>
    <n v="20170901"/>
    <s v="证券买入"/>
    <x v="10"/>
    <s v="中孚实业"/>
    <n v="7.41"/>
    <n v="4000"/>
    <n v="14000"/>
    <n v="29640"/>
    <n v="-29646.52"/>
    <n v="-103153.48"/>
    <n v="3.9"/>
    <n v="2.0299999999999998"/>
    <n v="0"/>
    <n v="0.59"/>
    <n v="0"/>
    <n v="0"/>
    <n v="1124013761"/>
    <s v="A450993753"/>
  </r>
  <r>
    <n v="20170901"/>
    <s v="证券卖出"/>
    <x v="10"/>
    <s v="中孚实业"/>
    <n v="7.44"/>
    <n v="6600"/>
    <n v="7400"/>
    <n v="49104"/>
    <n v="49044.1"/>
    <n v="-54109.38"/>
    <n v="6.45"/>
    <n v="3.37"/>
    <n v="49.1"/>
    <n v="0.98"/>
    <n v="0"/>
    <n v="0"/>
    <n v="1124016595"/>
    <s v="A450993753"/>
  </r>
  <r>
    <n v="20170901"/>
    <s v="证券卖出"/>
    <x v="6"/>
    <s v="万 科Ａ"/>
    <n v="22.99"/>
    <n v="2400"/>
    <n v="0"/>
    <n v="55176"/>
    <n v="55109.78"/>
    <n v="1000.4"/>
    <n v="6.15"/>
    <n v="4.8899999999999997"/>
    <n v="55.18"/>
    <n v="0"/>
    <n v="0"/>
    <n v="0"/>
    <s v="LF004198"/>
    <n v="197574848"/>
  </r>
  <r>
    <n v="20170904"/>
    <s v="股息个税征收"/>
    <x v="6"/>
    <s v="万 科Ａ"/>
    <n v="0"/>
    <n v="1100"/>
    <n v="0"/>
    <n v="0"/>
    <n v="-86.9"/>
    <n v="913.5"/>
    <n v="0"/>
    <n v="0"/>
    <n v="0"/>
    <n v="0"/>
    <n v="0"/>
    <n v="0"/>
    <m/>
    <n v="197574848"/>
  </r>
  <r>
    <n v="20170904"/>
    <s v="股息个税征收"/>
    <x v="6"/>
    <s v="万 科Ａ"/>
    <n v="0"/>
    <n v="1300"/>
    <n v="0"/>
    <n v="0"/>
    <n v="-205.4"/>
    <n v="708.1"/>
    <n v="0"/>
    <n v="0"/>
    <n v="0"/>
    <n v="0"/>
    <n v="0"/>
    <n v="0"/>
    <m/>
    <n v="197574848"/>
  </r>
  <r>
    <n v="20170904"/>
    <s v="基金赎回拨入"/>
    <x v="4"/>
    <s v="现金管家"/>
    <n v="100"/>
    <n v="22292"/>
    <n v="26101"/>
    <n v="22292.09"/>
    <n v="22292.09"/>
    <n v="23000.19"/>
    <n v="0"/>
    <n v="0"/>
    <n v="0"/>
    <n v="0"/>
    <n v="0"/>
    <n v="0"/>
    <m/>
    <n v="980103988319"/>
  </r>
  <r>
    <n v="20170904"/>
    <s v="证券买入"/>
    <x v="10"/>
    <s v="中孚实业"/>
    <n v="7.25"/>
    <n v="3200"/>
    <n v="10600"/>
    <n v="23200"/>
    <n v="-23205.46"/>
    <n v="-205.27"/>
    <n v="3.41"/>
    <n v="1.59"/>
    <n v="0"/>
    <n v="0.46"/>
    <n v="0"/>
    <n v="0"/>
    <n v="1124000417"/>
    <s v="A450993753"/>
  </r>
  <r>
    <n v="20170904"/>
    <s v="证券卖出"/>
    <x v="45"/>
    <s v="云意电气"/>
    <n v="8.73"/>
    <n v="3000"/>
    <n v="0"/>
    <n v="26190"/>
    <n v="26158.57"/>
    <n v="25953.3"/>
    <n v="2.92"/>
    <n v="2.3199999999999998"/>
    <n v="26.19"/>
    <n v="0"/>
    <n v="0"/>
    <n v="0"/>
    <s v="LF000172"/>
    <n v="197574848"/>
  </r>
  <r>
    <n v="20170904"/>
    <s v="证券买入"/>
    <x v="44"/>
    <s v="海联金汇"/>
    <n v="11.88"/>
    <n v="2100"/>
    <n v="4200"/>
    <n v="24948"/>
    <n v="-24953"/>
    <n v="1000.3"/>
    <n v="2.78"/>
    <n v="2.2200000000000002"/>
    <n v="0"/>
    <n v="0"/>
    <n v="0"/>
    <n v="0"/>
    <s v="LF003456"/>
    <n v="197574848"/>
  </r>
  <r>
    <n v="20170905"/>
    <s v="基金赎回拨入"/>
    <x v="4"/>
    <s v="现金管家"/>
    <n v="100"/>
    <n v="26101"/>
    <n v="0"/>
    <n v="26101.98"/>
    <n v="26101.98"/>
    <n v="27102.28"/>
    <n v="0"/>
    <n v="0"/>
    <n v="0"/>
    <n v="0"/>
    <n v="0"/>
    <n v="0"/>
    <m/>
    <n v="980103988319"/>
  </r>
  <r>
    <n v="20170905"/>
    <s v="证券买入"/>
    <x v="10"/>
    <s v="中孚实业"/>
    <n v="6.93"/>
    <n v="3900"/>
    <n v="14500"/>
    <n v="27027"/>
    <n v="-27032.95"/>
    <n v="69.33"/>
    <n v="3.55"/>
    <n v="1.86"/>
    <n v="0"/>
    <n v="0.54"/>
    <n v="0"/>
    <n v="0"/>
    <n v="1124000182"/>
    <s v="A450993753"/>
  </r>
  <r>
    <n v="20170905"/>
    <s v="证券卖出"/>
    <x v="10"/>
    <s v="中孚实业"/>
    <n v="7.07"/>
    <n v="3900"/>
    <n v="10600"/>
    <n v="27573"/>
    <n v="27539.37"/>
    <n v="27608.7"/>
    <n v="3.62"/>
    <n v="1.89"/>
    <n v="27.57"/>
    <n v="0.55000000000000004"/>
    <n v="0"/>
    <n v="0"/>
    <n v="1124003568"/>
    <s v="A450993753"/>
  </r>
  <r>
    <n v="20170905"/>
    <s v="证券买入"/>
    <x v="46"/>
    <s v="哈森股份"/>
    <n v="21.08"/>
    <n v="1300"/>
    <n v="1300"/>
    <n v="27404"/>
    <n v="-27410.02"/>
    <n v="198.68"/>
    <n v="3.61"/>
    <n v="1.87"/>
    <n v="0"/>
    <n v="0.54"/>
    <n v="0"/>
    <n v="0"/>
    <n v="1124003581"/>
    <s v="A450993753"/>
  </r>
  <r>
    <n v="20170906"/>
    <s v="基金申购拨出"/>
    <x v="4"/>
    <s v="现金管家"/>
    <n v="100"/>
    <n v="26711"/>
    <n v="26711"/>
    <n v="26711.97"/>
    <n v="-26711.97"/>
    <n v="-26513.29"/>
    <n v="0"/>
    <n v="0"/>
    <n v="0"/>
    <n v="0"/>
    <n v="0"/>
    <n v="0"/>
    <m/>
    <n v="980103988319"/>
  </r>
  <r>
    <n v="20170906"/>
    <s v="证券卖出"/>
    <x v="46"/>
    <s v="哈森股份"/>
    <n v="21.19"/>
    <n v="1300"/>
    <n v="0"/>
    <n v="27547"/>
    <n v="27513.4"/>
    <n v="1000.11"/>
    <n v="3.62"/>
    <n v="1.89"/>
    <n v="27.55"/>
    <n v="0.54"/>
    <n v="0"/>
    <n v="0"/>
    <n v="1124008694"/>
    <s v="A450993753"/>
  </r>
  <r>
    <n v="20170907"/>
    <s v="基金赎回拨入"/>
    <x v="4"/>
    <s v="现金管家"/>
    <n v="100"/>
    <n v="26711"/>
    <n v="0"/>
    <n v="26711.97"/>
    <n v="26711.97"/>
    <n v="27712.080000000002"/>
    <n v="0"/>
    <n v="0"/>
    <n v="0"/>
    <n v="0"/>
    <n v="0"/>
    <n v="0"/>
    <m/>
    <n v="980103988319"/>
  </r>
  <r>
    <n v="20170907"/>
    <s v="证券买入"/>
    <x v="10"/>
    <s v="中孚实业"/>
    <n v="7.16"/>
    <n v="3800"/>
    <n v="14400"/>
    <n v="27208"/>
    <n v="-27213.98"/>
    <n v="498.1"/>
    <n v="3.57"/>
    <n v="1.87"/>
    <n v="0"/>
    <n v="0.54"/>
    <n v="0"/>
    <n v="0"/>
    <n v="1124005882"/>
    <s v="A450993753"/>
  </r>
  <r>
    <n v="20170908"/>
    <s v="基金申购拨出"/>
    <x v="4"/>
    <s v="现金管家"/>
    <n v="100"/>
    <n v="47488"/>
    <n v="47488"/>
    <n v="47488.34"/>
    <n v="-47488.34"/>
    <n v="-46990.239999999998"/>
    <n v="0"/>
    <n v="0"/>
    <n v="0"/>
    <n v="0"/>
    <n v="0"/>
    <n v="0"/>
    <m/>
    <n v="980103988319"/>
  </r>
  <r>
    <n v="20170908"/>
    <s v="证券卖出"/>
    <x v="44"/>
    <s v="海联金汇"/>
    <n v="11.44"/>
    <n v="4200"/>
    <n v="0"/>
    <n v="48048"/>
    <n v="47990.34"/>
    <n v="1000.1"/>
    <n v="5.35"/>
    <n v="4.26"/>
    <n v="48.05"/>
    <n v="0"/>
    <n v="0"/>
    <n v="0"/>
    <s v="LF003526"/>
    <n v="197574848"/>
  </r>
  <r>
    <n v="20170911"/>
    <s v="基金申购拨出"/>
    <x v="4"/>
    <s v="现金管家"/>
    <n v="100"/>
    <n v="104344"/>
    <n v="151832"/>
    <n v="104344.45"/>
    <n v="-104344.45"/>
    <n v="-103344.35"/>
    <n v="0"/>
    <n v="0"/>
    <n v="0"/>
    <n v="0"/>
    <n v="0"/>
    <n v="0"/>
    <m/>
    <n v="980103988319"/>
  </r>
  <r>
    <n v="20170911"/>
    <s v="证券卖出"/>
    <x v="10"/>
    <s v="中孚实业"/>
    <n v="7.3"/>
    <n v="7200"/>
    <n v="7200"/>
    <n v="52560"/>
    <n v="52495.88"/>
    <n v="-50848.47"/>
    <n v="6.9"/>
    <n v="3.61"/>
    <n v="52.56"/>
    <n v="1.05"/>
    <n v="0"/>
    <n v="0"/>
    <n v="1124000221"/>
    <s v="A450993753"/>
  </r>
  <r>
    <n v="20170911"/>
    <s v="证券卖出"/>
    <x v="10"/>
    <s v="中孚实业"/>
    <n v="7.21"/>
    <n v="7200"/>
    <n v="0"/>
    <n v="51912"/>
    <n v="51848.67"/>
    <n v="1000.2"/>
    <n v="6.81"/>
    <n v="3.57"/>
    <n v="51.91"/>
    <n v="1.04"/>
    <n v="0"/>
    <n v="0"/>
    <n v="1124003756"/>
    <s v="A450993753"/>
  </r>
  <r>
    <n v="20170913"/>
    <s v="基金赎回拨入"/>
    <x v="4"/>
    <s v="现金管家"/>
    <n v="100"/>
    <n v="48740"/>
    <n v="103092"/>
    <n v="48740.62"/>
    <n v="48740.62"/>
    <n v="49740.82"/>
    <n v="0"/>
    <n v="0"/>
    <n v="0"/>
    <n v="0"/>
    <n v="0"/>
    <n v="0"/>
    <m/>
    <n v="980103988319"/>
  </r>
  <r>
    <n v="20170913"/>
    <s v="证券买入"/>
    <x v="17"/>
    <s v="三安光电"/>
    <n v="22.15"/>
    <n v="2200"/>
    <n v="2200"/>
    <n v="48730"/>
    <n v="-48740.72"/>
    <n v="1000.1"/>
    <n v="6.41"/>
    <n v="3.34"/>
    <n v="0"/>
    <n v="0.97"/>
    <n v="0"/>
    <n v="0"/>
    <n v="1124007013"/>
    <s v="A450993753"/>
  </r>
  <r>
    <n v="20170914"/>
    <s v="基金赎回拨入"/>
    <x v="4"/>
    <s v="现金管家"/>
    <n v="100"/>
    <n v="25925"/>
    <n v="77166"/>
    <n v="25925.7"/>
    <n v="25925.7"/>
    <n v="26925.8"/>
    <n v="0"/>
    <n v="0"/>
    <n v="0"/>
    <n v="0"/>
    <n v="0"/>
    <n v="0"/>
    <m/>
    <n v="980103988319"/>
  </r>
  <r>
    <n v="20170914"/>
    <s v="证券买入"/>
    <x v="17"/>
    <s v="三安光电"/>
    <n v="21.6"/>
    <n v="1200"/>
    <n v="3400"/>
    <n v="25920"/>
    <n v="-25925.7"/>
    <n v="1000.1"/>
    <n v="3.4"/>
    <n v="1.78"/>
    <n v="0"/>
    <n v="0.52"/>
    <n v="0"/>
    <n v="0"/>
    <n v="1124000096"/>
    <s v="A450993753"/>
  </r>
  <r>
    <n v="20170915"/>
    <s v="基金赎回拨入"/>
    <x v="4"/>
    <s v="现金管家"/>
    <n v="100"/>
    <n v="27234"/>
    <n v="49931"/>
    <n v="27234.6"/>
    <n v="27234.6"/>
    <n v="28234.7"/>
    <n v="0"/>
    <n v="0"/>
    <n v="0"/>
    <n v="0"/>
    <n v="0"/>
    <n v="0"/>
    <m/>
    <n v="980103988319"/>
  </r>
  <r>
    <n v="20170915"/>
    <s v="证券买入"/>
    <x v="47"/>
    <s v="亚星化学"/>
    <n v="10.63"/>
    <n v="900"/>
    <n v="900"/>
    <n v="9567"/>
    <n v="-9572.19"/>
    <n v="18662.509999999998"/>
    <n v="4.3499999999999996"/>
    <n v="0.65"/>
    <n v="0"/>
    <n v="0.19"/>
    <n v="0"/>
    <n v="0"/>
    <n v="1124000269"/>
    <s v="A450993753"/>
  </r>
  <r>
    <n v="20170915"/>
    <s v="证券买入"/>
    <x v="48"/>
    <s v="福日电子"/>
    <n v="8.76"/>
    <n v="1200"/>
    <n v="1200"/>
    <n v="10512"/>
    <n v="-10517.21"/>
    <n v="8145.3"/>
    <n v="4.28"/>
    <n v="0.72"/>
    <n v="0"/>
    <n v="0.21"/>
    <n v="0"/>
    <n v="0"/>
    <n v="1124005161"/>
    <s v="A450993753"/>
  </r>
  <r>
    <n v="20170915"/>
    <s v="证券买入"/>
    <x v="49"/>
    <s v="凯龙股份"/>
    <n v="23.8"/>
    <n v="300"/>
    <n v="300"/>
    <n v="7140"/>
    <n v="-7145"/>
    <n v="1000.3"/>
    <n v="4.37"/>
    <n v="0.63"/>
    <n v="0"/>
    <n v="0"/>
    <n v="0"/>
    <n v="0"/>
    <s v="LF005188"/>
    <n v="197574848"/>
  </r>
  <r>
    <n v="20170918"/>
    <s v="基金赎回拨入"/>
    <x v="4"/>
    <s v="现金管家"/>
    <n v="100"/>
    <n v="18453"/>
    <n v="31478"/>
    <n v="18453.080000000002"/>
    <n v="18453.080000000002"/>
    <n v="19453.38"/>
    <n v="0"/>
    <n v="0"/>
    <n v="0"/>
    <n v="0"/>
    <n v="0"/>
    <n v="0"/>
    <m/>
    <n v="980103988319"/>
  </r>
  <r>
    <n v="20170918"/>
    <s v="证券买入"/>
    <x v="50"/>
    <s v="全柴动力"/>
    <n v="9.17"/>
    <n v="1000"/>
    <n v="1000"/>
    <n v="9170"/>
    <n v="-9175.18"/>
    <n v="10278.200000000001"/>
    <n v="4.37"/>
    <n v="0.63"/>
    <n v="0"/>
    <n v="0.18"/>
    <n v="0"/>
    <n v="0"/>
    <n v="1124000078"/>
    <s v="A450993753"/>
  </r>
  <r>
    <n v="20170918"/>
    <s v="证券买入"/>
    <x v="51"/>
    <s v="海宁皮城"/>
    <n v="8.43"/>
    <n v="1100"/>
    <n v="1100"/>
    <n v="9273"/>
    <n v="-9278"/>
    <n v="1000.2"/>
    <n v="4.1900000000000004"/>
    <n v="0.81"/>
    <n v="0"/>
    <n v="0"/>
    <n v="0"/>
    <n v="0"/>
    <s v="LF000115"/>
    <n v="197574848"/>
  </r>
  <r>
    <n v="20170921"/>
    <s v="利息归本"/>
    <x v="0"/>
    <m/>
    <n v="0"/>
    <n v="0"/>
    <n v="0"/>
    <n v="0"/>
    <n v="2.95"/>
    <n v="1003.15"/>
    <n v="0"/>
    <n v="0"/>
    <n v="0"/>
    <n v="0"/>
    <n v="0"/>
    <n v="0"/>
    <m/>
    <m/>
  </r>
  <r>
    <n v="20170921"/>
    <s v="基金赎回拨入"/>
    <x v="4"/>
    <s v="现金管家"/>
    <n v="100"/>
    <n v="15880"/>
    <n v="15597"/>
    <n v="15880.9"/>
    <n v="15880.9"/>
    <n v="16884.05"/>
    <n v="0"/>
    <n v="0"/>
    <n v="0"/>
    <n v="0"/>
    <n v="0"/>
    <n v="0"/>
    <m/>
    <n v="980103988319"/>
  </r>
  <r>
    <n v="20170921"/>
    <s v="证券买入"/>
    <x v="52"/>
    <s v="苏宁环球"/>
    <n v="5.88"/>
    <n v="2700"/>
    <n v="2700"/>
    <n v="15876"/>
    <n v="-15881"/>
    <n v="1003.05"/>
    <n v="3.59"/>
    <n v="1.41"/>
    <n v="0"/>
    <n v="0"/>
    <n v="0"/>
    <n v="0"/>
    <s v="LF000267"/>
    <n v="197574848"/>
  </r>
  <r>
    <n v="20170922"/>
    <s v="基金赎回拨入"/>
    <x v="4"/>
    <s v="现金管家"/>
    <n v="100"/>
    <n v="14702"/>
    <n v="895"/>
    <n v="14702.34"/>
    <n v="14702.34"/>
    <n v="15705.39"/>
    <n v="0"/>
    <n v="0"/>
    <n v="0"/>
    <n v="0"/>
    <n v="0"/>
    <n v="0"/>
    <m/>
    <n v="980103988319"/>
  </r>
  <r>
    <n v="20170922"/>
    <s v="证券买入"/>
    <x v="17"/>
    <s v="三安光电"/>
    <n v="21"/>
    <n v="700"/>
    <n v="4100"/>
    <n v="14700"/>
    <n v="-14705.3"/>
    <n v="1000.09"/>
    <n v="3.98"/>
    <n v="1.02"/>
    <n v="0"/>
    <n v="0.3"/>
    <n v="0"/>
    <n v="0"/>
    <n v="1124000247"/>
    <s v="A450993753"/>
  </r>
  <r>
    <n v="20170925"/>
    <s v="证券卖出"/>
    <x v="17"/>
    <s v="三安光电"/>
    <n v="21.63"/>
    <n v="700"/>
    <n v="3400"/>
    <n v="15141"/>
    <n v="15120.56"/>
    <n v="16120.65"/>
    <n v="3.96"/>
    <n v="1.04"/>
    <n v="15.14"/>
    <n v="0.3"/>
    <n v="0"/>
    <n v="0"/>
    <n v="1124000156"/>
    <s v="A450993753"/>
  </r>
  <r>
    <n v="20170926"/>
    <s v="证券卖出"/>
    <x v="49"/>
    <s v="凯龙股份"/>
    <n v="23.4"/>
    <n v="300"/>
    <n v="0"/>
    <n v="7020"/>
    <n v="7007.98"/>
    <n v="23128.63"/>
    <n v="4.38"/>
    <n v="0.62"/>
    <n v="7.02"/>
    <n v="0"/>
    <n v="0"/>
    <n v="0"/>
    <s v="LF000126"/>
    <n v="197574848"/>
  </r>
  <r>
    <n v="20170927"/>
    <s v="证券卖出"/>
    <x v="17"/>
    <s v="三安光电"/>
    <n v="22.4"/>
    <n v="3400"/>
    <n v="0"/>
    <n v="76160"/>
    <n v="76067.09"/>
    <n v="99195.72"/>
    <n v="10"/>
    <n v="5.23"/>
    <n v="76.16"/>
    <n v="1.52"/>
    <n v="0"/>
    <n v="0"/>
    <n v="1124000023"/>
    <s v="A450993753"/>
  </r>
  <r>
    <n v="20170928"/>
    <s v="基金赎回拨入"/>
    <x v="4"/>
    <s v="现金管家"/>
    <n v="100"/>
    <n v="1148"/>
    <n v="0"/>
    <n v="1148.9100000000001"/>
    <n v="1148.9100000000001"/>
    <n v="100344.63"/>
    <n v="0"/>
    <n v="0"/>
    <n v="0"/>
    <n v="0"/>
    <n v="0"/>
    <n v="0"/>
    <m/>
    <n v="980103988319"/>
  </r>
  <r>
    <n v="20170928"/>
    <s v="证券买入"/>
    <x v="53"/>
    <s v="北玻股份"/>
    <n v="4.58"/>
    <n v="7000"/>
    <n v="7000"/>
    <n v="32060"/>
    <n v="-32066.41"/>
    <n v="68278.22"/>
    <n v="3.57"/>
    <n v="2.84"/>
    <n v="0"/>
    <n v="0"/>
    <n v="0"/>
    <n v="0"/>
    <s v="LF000325"/>
    <n v="197574848"/>
  </r>
  <r>
    <n v="20170928"/>
    <s v="证券买入"/>
    <x v="53"/>
    <s v="北玻股份"/>
    <n v="4.53"/>
    <n v="7000"/>
    <n v="14000"/>
    <n v="31710"/>
    <n v="-31716.34"/>
    <n v="36561.879999999997"/>
    <n v="3.52"/>
    <n v="2.82"/>
    <n v="0"/>
    <n v="0"/>
    <n v="0"/>
    <n v="0"/>
    <s v="LF016839"/>
    <n v="197574848"/>
  </r>
  <r>
    <n v="20170928"/>
    <s v="证券买入"/>
    <x v="53"/>
    <s v="北玻股份"/>
    <n v="4.53"/>
    <n v="8000"/>
    <n v="22000"/>
    <n v="36240"/>
    <n v="-36247.25"/>
    <n v="314.63"/>
    <n v="4.0199999999999996"/>
    <n v="3.23"/>
    <n v="0"/>
    <n v="0"/>
    <n v="0"/>
    <n v="0"/>
    <s v="LF016979"/>
    <n v="197574848"/>
  </r>
  <r>
    <n v="20171012"/>
    <s v="证券卖出"/>
    <x v="48"/>
    <s v="福日电子"/>
    <n v="8.9600000000000009"/>
    <n v="1200"/>
    <n v="0"/>
    <n v="10752"/>
    <n v="10736.02"/>
    <n v="11050.65"/>
    <n v="4.26"/>
    <n v="0.74"/>
    <n v="10.76"/>
    <n v="0.22"/>
    <n v="0"/>
    <n v="0"/>
    <n v="1124005997"/>
    <s v="A450993753"/>
  </r>
  <r>
    <n v="20171012"/>
    <s v="证券卖出"/>
    <x v="47"/>
    <s v="亚星化学"/>
    <n v="10.34"/>
    <n v="900"/>
    <n v="0"/>
    <n v="9306"/>
    <n v="9291.5"/>
    <n v="20342.150000000001"/>
    <n v="4.3600000000000003"/>
    <n v="0.64"/>
    <n v="9.31"/>
    <n v="0.19"/>
    <n v="0"/>
    <n v="0"/>
    <n v="1124006015"/>
    <s v="A450993753"/>
  </r>
  <r>
    <n v="20171012"/>
    <s v="证券卖出"/>
    <x v="51"/>
    <s v="海宁皮城"/>
    <n v="8.35"/>
    <n v="1100"/>
    <n v="0"/>
    <n v="9185"/>
    <n v="9170.81"/>
    <n v="29512.959999999999"/>
    <n v="4.1900000000000004"/>
    <n v="0.81"/>
    <n v="9.19"/>
    <n v="0"/>
    <n v="0"/>
    <n v="0"/>
    <s v="LF009722"/>
    <n v="197574848"/>
  </r>
  <r>
    <n v="20171016"/>
    <s v="证券买入"/>
    <x v="39"/>
    <s v="雅戈尔"/>
    <n v="9.9600000000000009"/>
    <n v="2900"/>
    <n v="2900"/>
    <n v="28884"/>
    <n v="-28890.36"/>
    <n v="622.6"/>
    <n v="3.79"/>
    <n v="1.99"/>
    <n v="0"/>
    <n v="0.57999999999999996"/>
    <n v="0"/>
    <n v="0"/>
    <n v="1124001167"/>
    <s v="A450993753"/>
  </r>
  <r>
    <n v="20171017"/>
    <s v="基金申购拨出"/>
    <x v="4"/>
    <s v="现金管家"/>
    <n v="100"/>
    <n v="28094"/>
    <n v="28094"/>
    <n v="28094.720000000001"/>
    <n v="-28094.720000000001"/>
    <n v="-27472.12"/>
    <n v="0"/>
    <n v="0"/>
    <n v="0"/>
    <n v="0"/>
    <n v="0"/>
    <n v="0"/>
    <m/>
    <n v="980103988319"/>
  </r>
  <r>
    <n v="20171017"/>
    <s v="证券卖出"/>
    <x v="39"/>
    <s v="雅戈尔"/>
    <n v="9.83"/>
    <n v="2900"/>
    <n v="0"/>
    <n v="28507"/>
    <n v="28472.22"/>
    <n v="1000.1"/>
    <n v="3.74"/>
    <n v="1.96"/>
    <n v="28.51"/>
    <n v="0.56999999999999995"/>
    <n v="0"/>
    <n v="0"/>
    <n v="1124002897"/>
    <s v="A450993753"/>
  </r>
  <r>
    <n v="20171018"/>
    <s v="基金赎回拨入"/>
    <x v="4"/>
    <s v="现金管家"/>
    <n v="100"/>
    <n v="28094"/>
    <n v="0"/>
    <n v="28094.720000000001"/>
    <n v="28094.720000000001"/>
    <n v="29094.82"/>
    <n v="0"/>
    <n v="0"/>
    <n v="0"/>
    <n v="0"/>
    <n v="0"/>
    <n v="0"/>
    <m/>
    <n v="980103988319"/>
  </r>
  <r>
    <n v="20171018"/>
    <s v="证券买入"/>
    <x v="54"/>
    <s v="四通新材"/>
    <n v="23.7"/>
    <n v="1200"/>
    <n v="1200"/>
    <n v="28440"/>
    <n v="-28445.69"/>
    <n v="649.13"/>
    <n v="3.19"/>
    <n v="2.5"/>
    <n v="0"/>
    <n v="0"/>
    <n v="0"/>
    <n v="0"/>
    <s v="LF003758"/>
    <n v="197574848"/>
  </r>
  <r>
    <n v="20171019"/>
    <s v="证券卖出"/>
    <x v="50"/>
    <s v="全柴动力"/>
    <n v="8.6300000000000008"/>
    <n v="1000"/>
    <n v="0"/>
    <n v="8630"/>
    <n v="8616.2000000000007"/>
    <n v="9265.33"/>
    <n v="4.41"/>
    <n v="0.59"/>
    <n v="8.6300000000000008"/>
    <n v="0.17"/>
    <n v="0"/>
    <n v="0"/>
    <n v="1124004127"/>
    <s v="A450993753"/>
  </r>
  <r>
    <n v="20171019"/>
    <s v="证券买入"/>
    <x v="55"/>
    <s v="四川长虹"/>
    <n v="3.88"/>
    <n v="6100"/>
    <n v="6100"/>
    <n v="23668"/>
    <n v="-23673.47"/>
    <n v="-14408.14"/>
    <n v="3.38"/>
    <n v="1.62"/>
    <n v="0"/>
    <n v="0.47"/>
    <n v="0"/>
    <n v="0"/>
    <n v="1124005030"/>
    <s v="A450993753"/>
  </r>
  <r>
    <n v="20171019"/>
    <s v="证券买入"/>
    <x v="56"/>
    <s v="中国人寿"/>
    <n v="28.79"/>
    <n v="4200"/>
    <n v="4200"/>
    <n v="120918"/>
    <n v="-120944.61"/>
    <n v="-135352.75"/>
    <n v="15.86"/>
    <n v="8.32"/>
    <n v="0"/>
    <n v="2.4300000000000002"/>
    <n v="0"/>
    <n v="0"/>
    <n v="1124006107"/>
    <s v="A450993753"/>
  </r>
  <r>
    <n v="20171019"/>
    <s v="证券卖出"/>
    <x v="52"/>
    <s v="苏宁环球"/>
    <n v="5.41"/>
    <n v="2700"/>
    <n v="0"/>
    <n v="14607"/>
    <n v="14587.39"/>
    <n v="-120765.36"/>
    <n v="3.71"/>
    <n v="1.29"/>
    <n v="14.61"/>
    <n v="0"/>
    <n v="0"/>
    <n v="0"/>
    <s v="LF009060"/>
    <n v="197574848"/>
  </r>
  <r>
    <n v="20171019"/>
    <s v="证券卖出"/>
    <x v="53"/>
    <s v="北玻股份"/>
    <n v="4.4000000000000004"/>
    <n v="22000"/>
    <n v="0"/>
    <n v="96800"/>
    <n v="96683.839999999997"/>
    <n v="-24081.52"/>
    <n v="10.78"/>
    <n v="8.58"/>
    <n v="96.8"/>
    <n v="0"/>
    <n v="0"/>
    <n v="0"/>
    <s v="LF014005"/>
    <n v="197574848"/>
  </r>
  <r>
    <n v="20171019"/>
    <s v="证券卖出"/>
    <x v="54"/>
    <s v="四通新材"/>
    <n v="21.68"/>
    <n v="1200"/>
    <n v="0"/>
    <n v="26016"/>
    <n v="25984.79"/>
    <n v="1903.27"/>
    <n v="2.88"/>
    <n v="2.3199999999999998"/>
    <n v="26.01"/>
    <n v="0"/>
    <n v="0"/>
    <n v="0"/>
    <s v="LF014008"/>
    <n v="197574848"/>
  </r>
  <r>
    <n v="20171026"/>
    <s v="基金申购拨出"/>
    <x v="4"/>
    <s v="现金管家"/>
    <n v="100"/>
    <n v="62763"/>
    <n v="62763"/>
    <n v="62763.7"/>
    <n v="-62763.7"/>
    <n v="-60860.43"/>
    <n v="0"/>
    <n v="0"/>
    <n v="0"/>
    <n v="0"/>
    <n v="0"/>
    <n v="0"/>
    <m/>
    <n v="980103988319"/>
  </r>
  <r>
    <n v="20171026"/>
    <s v="证券卖出"/>
    <x v="56"/>
    <s v="中国人寿"/>
    <n v="29.3"/>
    <n v="2100"/>
    <n v="2100"/>
    <n v="61530"/>
    <n v="61454.93"/>
    <n v="594.5"/>
    <n v="8.08"/>
    <n v="4.2300000000000004"/>
    <n v="61.53"/>
    <n v="1.23"/>
    <n v="0"/>
    <n v="0"/>
    <n v="1124001130"/>
    <s v="A450993753"/>
  </r>
  <r>
    <n v="20171026"/>
    <s v="证券卖出"/>
    <x v="56"/>
    <s v="中国人寿"/>
    <n v="29.5"/>
    <n v="2100"/>
    <n v="0"/>
    <n v="61950"/>
    <n v="61874.42"/>
    <n v="62468.92"/>
    <n v="8.1300000000000008"/>
    <n v="4.26"/>
    <n v="61.95"/>
    <n v="1.24"/>
    <n v="0"/>
    <n v="0"/>
    <n v="1124001140"/>
    <s v="A450993753"/>
  </r>
  <r>
    <n v="20171026"/>
    <s v="证券买入"/>
    <x v="57"/>
    <s v="维力医疗"/>
    <n v="20.89"/>
    <n v="1500"/>
    <n v="1500"/>
    <n v="31335"/>
    <n v="-31341.9"/>
    <n v="31127.02"/>
    <n v="4.1100000000000003"/>
    <n v="2.16"/>
    <n v="0"/>
    <n v="0.63"/>
    <n v="0"/>
    <n v="0"/>
    <n v="1124005806"/>
    <s v="A450993753"/>
  </r>
  <r>
    <n v="20171026"/>
    <s v="证券买入"/>
    <x v="17"/>
    <s v="三安光电"/>
    <n v="25.1"/>
    <n v="1200"/>
    <n v="1200"/>
    <n v="30120"/>
    <n v="-30126.62"/>
    <n v="1000.4"/>
    <n v="3.95"/>
    <n v="2.0699999999999998"/>
    <n v="0"/>
    <n v="0.6"/>
    <n v="0"/>
    <n v="0"/>
    <n v="1124006385"/>
    <s v="A450993753"/>
  </r>
  <r>
    <n v="20171030"/>
    <s v="基金赎回拨入"/>
    <x v="4"/>
    <s v="现金管家"/>
    <n v="100"/>
    <n v="61620"/>
    <n v="1142"/>
    <n v="61620.75"/>
    <n v="61620.75"/>
    <n v="62621.15"/>
    <n v="0"/>
    <n v="0"/>
    <n v="0"/>
    <n v="0"/>
    <n v="0"/>
    <n v="0"/>
    <m/>
    <n v="980103988319"/>
  </r>
  <r>
    <n v="20171030"/>
    <s v="证券买入"/>
    <x v="57"/>
    <s v="维力医疗"/>
    <n v="20.5"/>
    <n v="1500"/>
    <n v="3000"/>
    <n v="30750"/>
    <n v="-30756.77"/>
    <n v="31864.38"/>
    <n v="4.03"/>
    <n v="2.12"/>
    <n v="0"/>
    <n v="0.62"/>
    <n v="0"/>
    <n v="0"/>
    <n v="1124000148"/>
    <s v="A450993753"/>
  </r>
  <r>
    <n v="20171030"/>
    <s v="证券买入"/>
    <x v="58"/>
    <s v="诚意药业"/>
    <n v="36"/>
    <n v="900"/>
    <n v="900"/>
    <n v="32400"/>
    <n v="-32407.14"/>
    <n v="-542.76"/>
    <n v="4.24"/>
    <n v="2.2400000000000002"/>
    <n v="0"/>
    <n v="0.66"/>
    <n v="0"/>
    <n v="0"/>
    <n v="1124000454"/>
    <s v="A450993753"/>
  </r>
  <r>
    <n v="20171030"/>
    <s v="证券卖出"/>
    <x v="17"/>
    <s v="三安光电"/>
    <n v="26.15"/>
    <n v="1200"/>
    <n v="0"/>
    <n v="31380"/>
    <n v="31341.7"/>
    <n v="30798.94"/>
    <n v="4.12"/>
    <n v="2.16"/>
    <n v="31.39"/>
    <n v="0.63"/>
    <n v="0"/>
    <n v="0"/>
    <n v="1124000651"/>
    <s v="A450993753"/>
  </r>
  <r>
    <n v="20171030"/>
    <s v="证券买入"/>
    <x v="59"/>
    <s v="博通股份"/>
    <n v="42.56"/>
    <n v="700"/>
    <n v="700"/>
    <n v="29792"/>
    <n v="-29798.560000000001"/>
    <n v="1000.38"/>
    <n v="3.91"/>
    <n v="2.0499999999999998"/>
    <n v="0"/>
    <n v="0.6"/>
    <n v="0"/>
    <n v="0"/>
    <n v="1124003338"/>
    <s v="A450993753"/>
  </r>
  <r>
    <n v="20171031"/>
    <s v="基金申购拨出"/>
    <x v="4"/>
    <s v="现金管家"/>
    <n v="100"/>
    <n v="63416"/>
    <n v="64559"/>
    <n v="63416.72"/>
    <n v="-63416.72"/>
    <n v="-62416.34"/>
    <n v="0"/>
    <n v="0"/>
    <n v="0"/>
    <n v="0"/>
    <n v="0"/>
    <n v="0"/>
    <m/>
    <n v="980103988319"/>
  </r>
  <r>
    <n v="20171031"/>
    <s v="证券卖出"/>
    <x v="59"/>
    <s v="博通股份"/>
    <n v="42.8"/>
    <n v="700"/>
    <n v="0"/>
    <n v="29960"/>
    <n v="29923.45"/>
    <n v="-32492.89"/>
    <n v="3.93"/>
    <n v="2.06"/>
    <n v="29.96"/>
    <n v="0.6"/>
    <n v="0"/>
    <n v="0"/>
    <n v="1124007272"/>
    <s v="A450993753"/>
  </r>
  <r>
    <n v="20171031"/>
    <s v="证券卖出"/>
    <x v="58"/>
    <s v="诚意药业"/>
    <n v="37.26"/>
    <n v="900"/>
    <n v="0"/>
    <n v="33534"/>
    <n v="33493.089999999997"/>
    <n v="1000.2"/>
    <n v="4.41"/>
    <n v="2.2999999999999998"/>
    <n v="33.53"/>
    <n v="0.67"/>
    <n v="0"/>
    <n v="0"/>
    <n v="1124007852"/>
    <s v="A450993753"/>
  </r>
  <r>
    <n v="20171101"/>
    <s v="证券卖出"/>
    <x v="57"/>
    <s v="维力医疗"/>
    <n v="20.78"/>
    <n v="3000"/>
    <n v="0"/>
    <n v="62340"/>
    <n v="62263.94"/>
    <n v="63264.14"/>
    <n v="8.18"/>
    <n v="4.29"/>
    <n v="62.34"/>
    <n v="1.25"/>
    <n v="0"/>
    <n v="0"/>
    <n v="1124009683"/>
    <s v="A450993753"/>
  </r>
  <r>
    <n v="20171103"/>
    <s v="基金申购拨出"/>
    <x v="4"/>
    <s v="现金管家"/>
    <n v="100"/>
    <n v="62264"/>
    <n v="126823"/>
    <n v="62264.14"/>
    <n v="-62264.14"/>
    <n v="1000"/>
    <n v="0"/>
    <n v="0"/>
    <n v="0"/>
    <n v="0"/>
    <n v="0"/>
    <n v="0"/>
    <m/>
    <n v="980103988319"/>
  </r>
  <r>
    <n v="20171106"/>
    <s v="基金赎回拨入"/>
    <x v="4"/>
    <s v="现金管家"/>
    <n v="100"/>
    <n v="126823"/>
    <n v="0"/>
    <n v="126823.81"/>
    <n v="126823.81"/>
    <n v="127823.81"/>
    <n v="0"/>
    <n v="0"/>
    <n v="0"/>
    <n v="0"/>
    <n v="0"/>
    <n v="0"/>
    <m/>
    <n v="980103988319"/>
  </r>
  <r>
    <n v="20171106"/>
    <s v="证券买入"/>
    <x v="57"/>
    <s v="维力医疗"/>
    <n v="21.33"/>
    <n v="2900"/>
    <n v="2900"/>
    <n v="61857"/>
    <n v="-61870.6"/>
    <n v="65953.210000000006"/>
    <n v="8.1300000000000008"/>
    <n v="4.24"/>
    <n v="0"/>
    <n v="1.23"/>
    <n v="0"/>
    <n v="0"/>
    <n v="1124003901"/>
    <s v="A450993753"/>
  </r>
  <r>
    <n v="20171106"/>
    <s v="证券买入"/>
    <x v="17"/>
    <s v="三安光电"/>
    <n v="28.58"/>
    <n v="2300"/>
    <n v="2300"/>
    <n v="65734"/>
    <n v="-65748.460000000006"/>
    <n v="204.75"/>
    <n v="8.64"/>
    <n v="4.51"/>
    <n v="0"/>
    <n v="1.31"/>
    <n v="0"/>
    <n v="0"/>
    <n v="1124004104"/>
    <s v="A450993753"/>
  </r>
  <r>
    <n v="20171114"/>
    <s v="基金申购拨出"/>
    <x v="4"/>
    <s v="现金管家"/>
    <n v="100"/>
    <n v="1039"/>
    <n v="1039"/>
    <n v="1039.31"/>
    <n v="-1039.31"/>
    <n v="-834.56"/>
    <n v="0"/>
    <n v="0"/>
    <n v="0"/>
    <n v="0"/>
    <n v="0"/>
    <n v="0"/>
    <m/>
    <n v="980103988319"/>
  </r>
  <r>
    <n v="20171114"/>
    <s v="证券卖出"/>
    <x v="57"/>
    <s v="维力医疗"/>
    <n v="22.29"/>
    <n v="2900"/>
    <n v="0"/>
    <n v="64641"/>
    <n v="64562.14"/>
    <n v="63727.58"/>
    <n v="8.5"/>
    <n v="4.43"/>
    <n v="64.650000000000006"/>
    <n v="1.28"/>
    <n v="0"/>
    <n v="0"/>
    <n v="1124002317"/>
    <s v="A450993753"/>
  </r>
  <r>
    <n v="20171114"/>
    <s v="证券买入"/>
    <x v="17"/>
    <s v="三安光电"/>
    <n v="27.8"/>
    <n v="1100"/>
    <n v="3400"/>
    <n v="30580"/>
    <n v="-30586.73"/>
    <n v="33140.85"/>
    <n v="4.0199999999999996"/>
    <n v="2.1"/>
    <n v="0"/>
    <n v="0.61"/>
    <n v="0"/>
    <n v="0"/>
    <n v="1124002384"/>
    <s v="A450993753"/>
  </r>
  <r>
    <n v="20171114"/>
    <s v="证券买入"/>
    <x v="58"/>
    <s v="诚意药业"/>
    <n v="36.979999999999997"/>
    <n v="900"/>
    <n v="900"/>
    <n v="33282"/>
    <n v="-33289.33"/>
    <n v="-148.47999999999999"/>
    <n v="4.37"/>
    <n v="2.29"/>
    <n v="0"/>
    <n v="0.67"/>
    <n v="0"/>
    <n v="0"/>
    <n v="1124002923"/>
    <s v="A450993753"/>
  </r>
  <r>
    <n v="20171114"/>
    <s v="证券卖出"/>
    <x v="55"/>
    <s v="四川长虹"/>
    <n v="3.79"/>
    <n v="6100"/>
    <n v="0"/>
    <n v="23119"/>
    <n v="23090.42"/>
    <n v="22941.94"/>
    <n v="3.41"/>
    <n v="1.59"/>
    <n v="23.12"/>
    <n v="0.46"/>
    <n v="0"/>
    <n v="0"/>
    <n v="1124003213"/>
    <s v="A450993753"/>
  </r>
  <r>
    <n v="20171114"/>
    <s v="证券买入"/>
    <x v="17"/>
    <s v="三安光电"/>
    <n v="27.42"/>
    <n v="800"/>
    <n v="4200"/>
    <n v="21936"/>
    <n v="-21941.439999999999"/>
    <n v="1000.5"/>
    <n v="3.49"/>
    <n v="1.51"/>
    <n v="0"/>
    <n v="0.44"/>
    <n v="0"/>
    <n v="0"/>
    <n v="1124003226"/>
    <s v="A450993753"/>
  </r>
  <r>
    <n v="20171117"/>
    <s v="基金赎回拨入"/>
    <x v="4"/>
    <s v="现金管家"/>
    <n v="100"/>
    <n v="516"/>
    <n v="522"/>
    <n v="516.94000000000005"/>
    <n v="516.94000000000005"/>
    <n v="1517.44"/>
    <n v="0"/>
    <n v="0"/>
    <n v="0"/>
    <n v="0"/>
    <n v="0"/>
    <n v="0"/>
    <m/>
    <n v="980103988319"/>
  </r>
  <r>
    <n v="20171117"/>
    <s v="证券卖出"/>
    <x v="58"/>
    <s v="诚意药业"/>
    <n v="32.700000000000003"/>
    <n v="800"/>
    <n v="100"/>
    <n v="26160"/>
    <n v="26128.080000000002"/>
    <n v="27645.52"/>
    <n v="3.43"/>
    <n v="1.8"/>
    <n v="26.16"/>
    <n v="0.53"/>
    <n v="0"/>
    <n v="0"/>
    <n v="1124007268"/>
    <s v="A450993753"/>
  </r>
  <r>
    <n v="20171117"/>
    <s v="证券买入"/>
    <x v="60"/>
    <s v="华兰生物"/>
    <n v="29.6"/>
    <n v="900"/>
    <n v="900"/>
    <n v="26640"/>
    <n v="-26645.33"/>
    <n v="1000.19"/>
    <n v="2.97"/>
    <n v="2.36"/>
    <n v="0"/>
    <n v="0"/>
    <n v="0"/>
    <n v="0"/>
    <s v="LF8112"/>
    <n v="197574848"/>
  </r>
  <r>
    <n v="20171122"/>
    <s v="证券买入"/>
    <x v="17"/>
    <s v="三安光电"/>
    <n v="26.3"/>
    <n v="1000"/>
    <n v="5200"/>
    <n v="26300"/>
    <n v="-26305.79"/>
    <n v="-25305.599999999999"/>
    <n v="3.45"/>
    <n v="1.81"/>
    <n v="0"/>
    <n v="0.53"/>
    <n v="0"/>
    <n v="0"/>
    <n v="1124005814"/>
    <s v="A450993753"/>
  </r>
  <r>
    <n v="20171122"/>
    <s v="证券卖出"/>
    <x v="60"/>
    <s v="华兰生物"/>
    <n v="29.97"/>
    <n v="900"/>
    <n v="0"/>
    <n v="26973"/>
    <n v="26940.639999999999"/>
    <n v="1635.04"/>
    <n v="3"/>
    <n v="2.39"/>
    <n v="26.97"/>
    <n v="0"/>
    <n v="0"/>
    <n v="0"/>
    <s v="LF11296"/>
    <n v="197574848"/>
  </r>
  <r>
    <n v="20171123"/>
    <s v="银行转证券"/>
    <x v="0"/>
    <m/>
    <n v="0"/>
    <n v="0"/>
    <n v="0"/>
    <n v="0"/>
    <n v="25000"/>
    <n v="26635.040000000001"/>
    <n v="0"/>
    <n v="0"/>
    <n v="0"/>
    <n v="0"/>
    <n v="0"/>
    <n v="0"/>
    <m/>
    <m/>
  </r>
  <r>
    <n v="20171123"/>
    <s v="基金赎回拨入"/>
    <x v="4"/>
    <s v="现金管家"/>
    <n v="100"/>
    <n v="522"/>
    <n v="0"/>
    <n v="522.37"/>
    <n v="522.37"/>
    <n v="27157.41"/>
    <n v="0"/>
    <n v="0"/>
    <n v="0"/>
    <n v="0"/>
    <n v="0"/>
    <n v="0"/>
    <m/>
    <n v="980103988319"/>
  </r>
  <r>
    <n v="20171123"/>
    <s v="证券买入"/>
    <x v="61"/>
    <s v="冠福股份"/>
    <n v="4.9000000000000004"/>
    <n v="5500"/>
    <n v="5500"/>
    <n v="26950"/>
    <n v="-26955.39"/>
    <n v="202.02"/>
    <n v="2.97"/>
    <n v="2.42"/>
    <n v="0"/>
    <n v="0"/>
    <n v="0"/>
    <n v="0"/>
    <s v="LF10459"/>
    <n v="197574848"/>
  </r>
  <r>
    <n v="20171128"/>
    <s v="银行转证券"/>
    <x v="0"/>
    <m/>
    <n v="0"/>
    <n v="0"/>
    <n v="0"/>
    <n v="0"/>
    <n v="1"/>
    <n v="203.02"/>
    <n v="0"/>
    <n v="0"/>
    <n v="0"/>
    <n v="0"/>
    <n v="0"/>
    <n v="0"/>
    <m/>
    <m/>
  </r>
  <r>
    <n v="20171128"/>
    <s v="证券转银行"/>
    <x v="0"/>
    <m/>
    <n v="0"/>
    <n v="0"/>
    <n v="0"/>
    <n v="0"/>
    <n v="-1"/>
    <n v="202.02"/>
    <n v="0"/>
    <n v="0"/>
    <n v="0"/>
    <n v="0"/>
    <n v="0"/>
    <n v="0"/>
    <m/>
    <m/>
  </r>
  <r>
    <n v="20171128"/>
    <s v="证券买入"/>
    <x v="10"/>
    <s v="中孚实业"/>
    <n v="5.09"/>
    <n v="5300"/>
    <n v="5300"/>
    <n v="26977"/>
    <n v="-26982.94"/>
    <n v="-26780.92"/>
    <n v="3.55"/>
    <n v="1.85"/>
    <n v="0"/>
    <n v="0.54"/>
    <n v="0"/>
    <n v="0"/>
    <n v="1124002370"/>
    <s v="A450993753"/>
  </r>
  <r>
    <n v="20171128"/>
    <s v="证券卖出"/>
    <x v="61"/>
    <s v="冠福股份"/>
    <n v="4.95"/>
    <n v="5500"/>
    <n v="0"/>
    <n v="27225"/>
    <n v="27192.32"/>
    <n v="411.4"/>
    <n v="3.04"/>
    <n v="2.41"/>
    <n v="27.23"/>
    <n v="0"/>
    <n v="0"/>
    <n v="0"/>
    <s v="LF13834"/>
    <n v="197574848"/>
  </r>
  <r>
    <n v="20171129"/>
    <s v="证券卖出"/>
    <x v="10"/>
    <s v="中孚实业"/>
    <n v="5.24"/>
    <n v="5300"/>
    <n v="0"/>
    <n v="27772"/>
    <n v="27738.12"/>
    <n v="28149.52"/>
    <n v="3.64"/>
    <n v="1.91"/>
    <n v="27.77"/>
    <n v="0.56000000000000005"/>
    <n v="0"/>
    <n v="0"/>
    <n v="1124002947"/>
    <s v="A450993753"/>
  </r>
  <r>
    <n v="20171129"/>
    <s v="证券买入"/>
    <x v="48"/>
    <s v="福日电子"/>
    <n v="9.09"/>
    <n v="3000"/>
    <n v="3000"/>
    <n v="27270"/>
    <n v="-27275.99"/>
    <n v="873.53"/>
    <n v="3.58"/>
    <n v="1.87"/>
    <n v="0"/>
    <n v="0.54"/>
    <n v="0"/>
    <n v="0"/>
    <n v="1124002994"/>
    <s v="A450993753"/>
  </r>
  <r>
    <n v="20171130"/>
    <s v="证券卖出"/>
    <x v="48"/>
    <s v="福日电子"/>
    <n v="9.11"/>
    <n v="3000"/>
    <n v="0"/>
    <n v="27330"/>
    <n v="27296.65"/>
    <n v="28170.18"/>
    <n v="3.59"/>
    <n v="1.88"/>
    <n v="27.33"/>
    <n v="0.55000000000000004"/>
    <n v="0"/>
    <n v="0"/>
    <n v="1124000139"/>
    <s v="A450993753"/>
  </r>
  <r>
    <n v="20171130"/>
    <s v="证券买入"/>
    <x v="62"/>
    <s v="云铝股份"/>
    <n v="9.48"/>
    <n v="2900"/>
    <n v="2900"/>
    <n v="27492"/>
    <n v="-27497.5"/>
    <n v="672.68"/>
    <n v="3.07"/>
    <n v="2.4300000000000002"/>
    <n v="0"/>
    <n v="0"/>
    <n v="0"/>
    <n v="0"/>
    <s v="LF17422"/>
    <n v="197574848"/>
  </r>
  <r>
    <n v="20171204"/>
    <s v="基金申购拨出"/>
    <x v="4"/>
    <s v="现金管家"/>
    <n v="100"/>
    <n v="1932"/>
    <n v="1932"/>
    <n v="1932.8"/>
    <n v="-1932.8"/>
    <n v="-1260.1199999999999"/>
    <n v="0"/>
    <n v="0"/>
    <n v="0"/>
    <n v="0"/>
    <n v="0"/>
    <n v="0"/>
    <m/>
    <n v="980103988319"/>
  </r>
  <r>
    <n v="20171204"/>
    <s v="证券卖出"/>
    <x v="17"/>
    <s v="三安光电"/>
    <n v="25.91"/>
    <n v="2600"/>
    <n v="2600"/>
    <n v="67366"/>
    <n v="67283.81"/>
    <n v="66023.69"/>
    <n v="8.83"/>
    <n v="4.6399999999999997"/>
    <n v="67.37"/>
    <n v="1.35"/>
    <n v="0"/>
    <n v="0"/>
    <n v="1124001918"/>
    <s v="A450993753"/>
  </r>
  <r>
    <n v="20171204"/>
    <s v="证券买入"/>
    <x v="56"/>
    <s v="中国人寿"/>
    <n v="31.47"/>
    <n v="800"/>
    <n v="800"/>
    <n v="25176"/>
    <n v="-25181.54"/>
    <n v="40842.15"/>
    <n v="3.31"/>
    <n v="1.73"/>
    <n v="0"/>
    <n v="0.5"/>
    <n v="0"/>
    <n v="0"/>
    <n v="1124002413"/>
    <s v="A450993753"/>
  </r>
  <r>
    <n v="20171204"/>
    <s v="证券卖出"/>
    <x v="62"/>
    <s v="云铝股份"/>
    <n v="8.9600000000000009"/>
    <n v="2900"/>
    <n v="0"/>
    <n v="25984"/>
    <n v="25952.82"/>
    <n v="66794.97"/>
    <n v="2.89"/>
    <n v="2.31"/>
    <n v="25.98"/>
    <n v="0"/>
    <n v="0"/>
    <n v="0"/>
    <s v="LF10072"/>
    <n v="197574848"/>
  </r>
  <r>
    <n v="20171205"/>
    <s v="基金赎回拨入"/>
    <x v="4"/>
    <s v="现金管家"/>
    <n v="100"/>
    <n v="1169"/>
    <n v="762"/>
    <n v="1169.96"/>
    <n v="1169.96"/>
    <n v="67964.929999999993"/>
    <n v="0"/>
    <n v="0"/>
    <n v="0"/>
    <n v="0"/>
    <n v="0"/>
    <n v="0"/>
    <m/>
    <n v="980103988319"/>
  </r>
  <r>
    <n v="20171205"/>
    <s v="证券买入"/>
    <x v="17"/>
    <s v="三安光电"/>
    <n v="25.8"/>
    <n v="1300"/>
    <n v="3900"/>
    <n v="33540"/>
    <n v="-33547.379999999997"/>
    <n v="34417.550000000003"/>
    <n v="4.41"/>
    <n v="2.2999999999999998"/>
    <n v="0"/>
    <n v="0.67"/>
    <n v="0"/>
    <n v="0"/>
    <n v="1124000721"/>
    <s v="A450993753"/>
  </r>
  <r>
    <n v="20171205"/>
    <s v="证券买入"/>
    <x v="17"/>
    <s v="三安光电"/>
    <n v="25.7"/>
    <n v="1300"/>
    <n v="5200"/>
    <n v="33410"/>
    <n v="-33417.35"/>
    <n v="1000.2"/>
    <n v="4.38"/>
    <n v="2.2999999999999998"/>
    <n v="0"/>
    <n v="0.67"/>
    <n v="0"/>
    <n v="0"/>
    <n v="1124000735"/>
    <s v="A450993753"/>
  </r>
  <r>
    <n v="20171206"/>
    <s v="基金申购拨出"/>
    <x v="4"/>
    <s v="现金管家"/>
    <n v="100"/>
    <n v="51952"/>
    <n v="52715"/>
    <n v="51952.84"/>
    <n v="-51952.84"/>
    <n v="-50952.639999999999"/>
    <n v="0"/>
    <n v="0"/>
    <n v="0"/>
    <n v="0"/>
    <n v="0"/>
    <n v="0"/>
    <m/>
    <n v="980103988319"/>
  </r>
  <r>
    <n v="20171206"/>
    <s v="配售中签"/>
    <x v="63"/>
    <s v="华能申购"/>
    <n v="2.17"/>
    <n v="1000"/>
    <n v="1000"/>
    <n v="2170"/>
    <n v="0"/>
    <n v="-50952.639999999999"/>
    <n v="0"/>
    <n v="0"/>
    <n v="0"/>
    <n v="0"/>
    <n v="0"/>
    <n v="0"/>
    <n v="1124001108"/>
    <s v="A450993753"/>
  </r>
  <r>
    <n v="20171206"/>
    <s v="证券卖出"/>
    <x v="56"/>
    <s v="中国人寿"/>
    <n v="31.78"/>
    <n v="800"/>
    <n v="0"/>
    <n v="25424"/>
    <n v="25392.99"/>
    <n v="-25559.65"/>
    <n v="3.33"/>
    <n v="1.75"/>
    <n v="25.42"/>
    <n v="0.51"/>
    <n v="0"/>
    <n v="0"/>
    <n v="1124002760"/>
    <s v="A450993753"/>
  </r>
  <r>
    <n v="20171206"/>
    <s v="证券买入"/>
    <x v="17"/>
    <s v="三安光电"/>
    <n v="26.09"/>
    <n v="1000"/>
    <n v="6200"/>
    <n v="26090"/>
    <n v="-26095.74"/>
    <n v="-51655.39"/>
    <n v="3.43"/>
    <n v="1.79"/>
    <n v="0"/>
    <n v="0.52"/>
    <n v="0"/>
    <n v="0"/>
    <n v="1124002918"/>
    <s v="A450993753"/>
  </r>
  <r>
    <n v="20171206"/>
    <s v="证券卖出"/>
    <x v="17"/>
    <s v="三安光电"/>
    <n v="26.36"/>
    <n v="2000"/>
    <n v="4200"/>
    <n v="52720"/>
    <n v="52655.67"/>
    <n v="1000.28"/>
    <n v="6.91"/>
    <n v="3.63"/>
    <n v="52.73"/>
    <n v="1.06"/>
    <n v="0"/>
    <n v="0"/>
    <n v="1124005774"/>
    <s v="A450993753"/>
  </r>
  <r>
    <n v="20171207"/>
    <s v="基金赎回拨入"/>
    <x v="4"/>
    <s v="现金管家"/>
    <n v="100"/>
    <n v="25539"/>
    <n v="27176"/>
    <n v="25539.29"/>
    <n v="25539.29"/>
    <n v="26539.57"/>
    <n v="0"/>
    <n v="0"/>
    <n v="0"/>
    <n v="0"/>
    <n v="0"/>
    <n v="0"/>
    <m/>
    <n v="980103988319"/>
  </r>
  <r>
    <n v="20171207"/>
    <s v="证券买入"/>
    <x v="17"/>
    <s v="三安光电"/>
    <n v="25.96"/>
    <n v="900"/>
    <n v="5100"/>
    <n v="23364"/>
    <n v="-23369.46"/>
    <n v="3170.11"/>
    <n v="3.4"/>
    <n v="1.6"/>
    <n v="0"/>
    <n v="0.46"/>
    <n v="0"/>
    <n v="0"/>
    <n v="1124000097"/>
    <s v="A450993753"/>
  </r>
  <r>
    <n v="20171206"/>
    <s v="配售缴款"/>
    <x v="64"/>
    <s v="华能申购"/>
    <n v="2.17"/>
    <n v="1000"/>
    <n v="1000"/>
    <n v="2170"/>
    <n v="-2170"/>
    <n v="1000.11"/>
    <n v="0"/>
    <n v="0"/>
    <n v="0"/>
    <n v="0"/>
    <n v="0"/>
    <n v="0"/>
    <n v="1124001108"/>
    <s v="A450993753"/>
  </r>
  <r>
    <n v="20171211"/>
    <s v="基金申购拨出"/>
    <x v="4"/>
    <s v="现金管家"/>
    <n v="100"/>
    <n v="139541"/>
    <n v="166717"/>
    <n v="139541.47"/>
    <n v="-139541.47"/>
    <n v="-138541.35999999999"/>
    <n v="0"/>
    <n v="0"/>
    <n v="0"/>
    <n v="0"/>
    <n v="0"/>
    <n v="0"/>
    <m/>
    <n v="980103988319"/>
  </r>
  <r>
    <n v="20171211"/>
    <s v="证券卖出"/>
    <x v="17"/>
    <s v="三安光电"/>
    <n v="26.88"/>
    <n v="1900"/>
    <n v="3200"/>
    <n v="51072"/>
    <n v="51009.7"/>
    <n v="-87531.66"/>
    <n v="6.7"/>
    <n v="3.51"/>
    <n v="51.07"/>
    <n v="1.02"/>
    <n v="0"/>
    <n v="0"/>
    <n v="1124000084"/>
    <s v="A450993753"/>
  </r>
  <r>
    <n v="20171211"/>
    <s v="证券卖出"/>
    <x v="17"/>
    <s v="三安光电"/>
    <n v="27.7"/>
    <n v="3200"/>
    <n v="0"/>
    <n v="88640"/>
    <n v="88531.86"/>
    <n v="1000.2"/>
    <n v="11.64"/>
    <n v="6.09"/>
    <n v="88.64"/>
    <n v="1.77"/>
    <n v="0"/>
    <n v="0"/>
    <n v="1124002630"/>
    <s v="A450993753"/>
  </r>
  <r>
    <n v="20171212"/>
    <s v="基金赎回拨入"/>
    <x v="4"/>
    <s v="现金管家"/>
    <n v="100"/>
    <n v="34998"/>
    <n v="131718"/>
    <n v="34998.9"/>
    <n v="34998.9"/>
    <n v="35999.1"/>
    <n v="0"/>
    <n v="0"/>
    <n v="0"/>
    <n v="0"/>
    <n v="0"/>
    <n v="0"/>
    <m/>
    <n v="980103988319"/>
  </r>
  <r>
    <n v="20171212"/>
    <s v="证券买入"/>
    <x v="61"/>
    <s v="冠福股份"/>
    <n v="4.8600000000000003"/>
    <n v="7200"/>
    <n v="7200"/>
    <n v="34992"/>
    <n v="-34999"/>
    <n v="1000.1"/>
    <n v="3.9"/>
    <n v="3.1"/>
    <n v="0"/>
    <n v="0"/>
    <n v="0"/>
    <n v="0"/>
    <s v="LF9275"/>
    <n v="197574848"/>
  </r>
  <r>
    <n v="20171213"/>
    <s v="基金赎回拨入"/>
    <x v="4"/>
    <s v="现金管家"/>
    <n v="100"/>
    <n v="58913"/>
    <n v="72805"/>
    <n v="58913.06"/>
    <n v="58913.06"/>
    <n v="59913.16"/>
    <n v="0"/>
    <n v="0"/>
    <n v="0"/>
    <n v="0"/>
    <n v="0"/>
    <n v="0"/>
    <m/>
    <n v="980103988319"/>
  </r>
  <r>
    <n v="20171213"/>
    <s v="证券买入"/>
    <x v="17"/>
    <s v="三安光电"/>
    <n v="28"/>
    <n v="1200"/>
    <n v="1200"/>
    <n v="33600"/>
    <n v="-33607.39"/>
    <n v="26305.77"/>
    <n v="4.41"/>
    <n v="2.31"/>
    <n v="0"/>
    <n v="0.67"/>
    <n v="0"/>
    <n v="0"/>
    <n v="1124002886"/>
    <s v="A450993753"/>
  </r>
  <r>
    <n v="20171213"/>
    <s v="证券买入"/>
    <x v="20"/>
    <s v="通威股份"/>
    <n v="11.5"/>
    <n v="2200"/>
    <n v="2200"/>
    <n v="25300"/>
    <n v="-25305.57"/>
    <n v="1000.2"/>
    <n v="3.32"/>
    <n v="1.74"/>
    <n v="0"/>
    <n v="0.51"/>
    <n v="0"/>
    <n v="0"/>
    <n v="1124003483"/>
    <s v="A450993753"/>
  </r>
  <r>
    <n v="20171214"/>
    <s v="基金赎回拨入"/>
    <x v="4"/>
    <s v="现金管家"/>
    <n v="100"/>
    <n v="32022"/>
    <n v="40782"/>
    <n v="32022.94"/>
    <n v="32022.94"/>
    <n v="33023.14"/>
    <n v="0"/>
    <n v="0"/>
    <n v="0"/>
    <n v="0"/>
    <n v="0"/>
    <n v="0"/>
    <m/>
    <n v="980103988319"/>
  </r>
  <r>
    <n v="20171214"/>
    <s v="新股入帐"/>
    <x v="64"/>
    <s v="华能水电"/>
    <n v="0"/>
    <n v="1000"/>
    <n v="1000"/>
    <n v="0"/>
    <n v="0"/>
    <n v="33023.14"/>
    <n v="0"/>
    <n v="0"/>
    <n v="0"/>
    <n v="0"/>
    <n v="0"/>
    <n v="0"/>
    <n v="1124001108"/>
    <s v="A450993753"/>
  </r>
  <r>
    <n v="20171214"/>
    <s v="证券买入"/>
    <x v="17"/>
    <s v="三安光电"/>
    <n v="26.68"/>
    <n v="1200"/>
    <n v="2400"/>
    <n v="32016"/>
    <n v="-32023.040000000001"/>
    <n v="1000.1"/>
    <n v="4.2"/>
    <n v="2.2000000000000002"/>
    <n v="0"/>
    <n v="0.64"/>
    <n v="0"/>
    <n v="0"/>
    <n v="1124001086"/>
    <s v="A450993753"/>
  </r>
  <r>
    <n v="20171215"/>
    <s v="基金赎回拨入"/>
    <x v="4"/>
    <s v="现金管家"/>
    <n v="100"/>
    <n v="40782"/>
    <n v="0"/>
    <n v="40782.959999999999"/>
    <n v="40782.959999999999"/>
    <n v="41783.06"/>
    <n v="0"/>
    <n v="0"/>
    <n v="0"/>
    <n v="0"/>
    <n v="0"/>
    <n v="0"/>
    <m/>
    <n v="980103988319"/>
  </r>
  <r>
    <n v="20171215"/>
    <s v="证券买入"/>
    <x v="17"/>
    <s v="三安光电"/>
    <n v="26.67"/>
    <n v="1500"/>
    <n v="3900"/>
    <n v="40005"/>
    <n v="-40013.800000000003"/>
    <n v="1769.26"/>
    <n v="5.25"/>
    <n v="2.75"/>
    <n v="0"/>
    <n v="0.8"/>
    <n v="0"/>
    <n v="0"/>
    <n v="1124007525"/>
    <s v="A450993753"/>
  </r>
  <r>
    <n v="20171215"/>
    <s v="证券卖出"/>
    <x v="17"/>
    <s v="三安光电"/>
    <n v="27.26"/>
    <n v="1200"/>
    <n v="2700"/>
    <n v="32712"/>
    <n v="32672.1"/>
    <n v="34441.360000000001"/>
    <n v="4.3"/>
    <n v="2.2400000000000002"/>
    <n v="32.71"/>
    <n v="0.65"/>
    <n v="0"/>
    <n v="0"/>
    <n v="1124017340"/>
    <s v="A450993753"/>
  </r>
  <r>
    <n v="20171215"/>
    <s v="证券买入"/>
    <x v="61"/>
    <s v="冠福股份"/>
    <n v="4.76"/>
    <n v="7200"/>
    <n v="14400"/>
    <n v="34272"/>
    <n v="-34278.85"/>
    <n v="162.51"/>
    <n v="3.8"/>
    <n v="3.05"/>
    <n v="0"/>
    <n v="0"/>
    <n v="0"/>
    <n v="0"/>
    <s v="LF8533"/>
    <n v="197574848"/>
  </r>
  <r>
    <n v="20171218"/>
    <s v="证券卖出"/>
    <x v="17"/>
    <s v="三安光电"/>
    <n v="27.33"/>
    <n v="1300"/>
    <n v="1400"/>
    <n v="35529"/>
    <n v="35485.65"/>
    <n v="35648.160000000003"/>
    <n v="4.67"/>
    <n v="2.44"/>
    <n v="35.53"/>
    <n v="0.71"/>
    <n v="0"/>
    <n v="0"/>
    <n v="1124000078"/>
    <s v="A450993753"/>
  </r>
  <r>
    <n v="20171218"/>
    <s v="证券买入"/>
    <x v="17"/>
    <s v="三安光电"/>
    <n v="26.08"/>
    <n v="1300"/>
    <n v="2700"/>
    <n v="33904"/>
    <n v="-33911.46"/>
    <n v="1736.7"/>
    <n v="4.45"/>
    <n v="2.33"/>
    <n v="0"/>
    <n v="0.68"/>
    <n v="0"/>
    <n v="0"/>
    <n v="1124002234"/>
    <s v="A450993753"/>
  </r>
  <r>
    <n v="20171219"/>
    <s v="证券卖出"/>
    <x v="61"/>
    <s v="冠福股份"/>
    <n v="4.82"/>
    <n v="7200"/>
    <n v="7200"/>
    <n v="34704"/>
    <n v="34662.36"/>
    <n v="36399.06"/>
    <n v="3.87"/>
    <n v="3.07"/>
    <n v="34.700000000000003"/>
    <n v="0"/>
    <n v="0"/>
    <n v="0"/>
    <s v="LF145"/>
    <n v="197574848"/>
  </r>
  <r>
    <n v="20171219"/>
    <s v="证券卖出"/>
    <x v="61"/>
    <s v="冠福股份"/>
    <n v="4.8600000000000003"/>
    <n v="7200"/>
    <n v="0"/>
    <n v="34992"/>
    <n v="34950.01"/>
    <n v="71349.070000000007"/>
    <n v="3.9"/>
    <n v="3.1"/>
    <n v="34.99"/>
    <n v="0"/>
    <n v="0"/>
    <n v="0"/>
    <s v="LF429"/>
    <n v="197574848"/>
  </r>
  <r>
    <n v="20171221"/>
    <s v="利息归本"/>
    <x v="0"/>
    <m/>
    <n v="0"/>
    <n v="0"/>
    <n v="0"/>
    <n v="0"/>
    <n v="7.14"/>
    <n v="71356.210000000006"/>
    <n v="0"/>
    <n v="0"/>
    <n v="0"/>
    <n v="0"/>
    <n v="0"/>
    <n v="0"/>
    <m/>
    <m/>
  </r>
  <r>
    <n v="20171221"/>
    <s v="基金申购拨出"/>
    <x v="4"/>
    <s v="现金管家"/>
    <n v="100"/>
    <n v="143923"/>
    <n v="143923"/>
    <n v="143923.91"/>
    <n v="-143923.91"/>
    <n v="-72567.7"/>
    <n v="0"/>
    <n v="0"/>
    <n v="0"/>
    <n v="0"/>
    <n v="0"/>
    <n v="0"/>
    <m/>
    <n v="980103988319"/>
  </r>
  <r>
    <n v="20171221"/>
    <s v="证券买入"/>
    <x v="20"/>
    <s v="通威股份"/>
    <n v="11.31"/>
    <n v="2200"/>
    <n v="4400"/>
    <n v="24882"/>
    <n v="-24887.5"/>
    <n v="-97455.2"/>
    <n v="3.29"/>
    <n v="1.71"/>
    <n v="0"/>
    <n v="0.5"/>
    <n v="0"/>
    <n v="0"/>
    <n v="1124000126"/>
    <s v="A450993753"/>
  </r>
  <r>
    <n v="20171221"/>
    <s v="证券卖出"/>
    <x v="17"/>
    <s v="三安光电"/>
    <n v="26.66"/>
    <n v="1400"/>
    <n v="1300"/>
    <n v="37324"/>
    <n v="37278.47"/>
    <n v="-60176.73"/>
    <n v="4.8899999999999997"/>
    <n v="2.57"/>
    <n v="37.32"/>
    <n v="0.75"/>
    <n v="0"/>
    <n v="0"/>
    <n v="1124000293"/>
    <s v="A450993753"/>
  </r>
  <r>
    <n v="20171221"/>
    <s v="证券卖出"/>
    <x v="20"/>
    <s v="通威股份"/>
    <n v="11.66"/>
    <n v="2200"/>
    <n v="2200"/>
    <n v="25652"/>
    <n v="25620.71"/>
    <n v="-34556.019999999997"/>
    <n v="3.37"/>
    <n v="1.76"/>
    <n v="25.65"/>
    <n v="0.51"/>
    <n v="0"/>
    <n v="0"/>
    <n v="1124001430"/>
    <s v="A450993753"/>
  </r>
  <r>
    <n v="20171221"/>
    <s v="证券卖出"/>
    <x v="17"/>
    <s v="三安光电"/>
    <n v="27.39"/>
    <n v="1300"/>
    <n v="0"/>
    <n v="35607"/>
    <n v="35563.56"/>
    <n v="1007.54"/>
    <n v="4.68"/>
    <n v="2.44"/>
    <n v="35.61"/>
    <n v="0.71"/>
    <n v="0"/>
    <n v="0"/>
    <n v="1124005124"/>
    <s v="A450993753"/>
  </r>
  <r>
    <n v="20171222"/>
    <s v="证券卖出"/>
    <x v="20"/>
    <s v="通威股份"/>
    <n v="12.33"/>
    <n v="2200"/>
    <n v="0"/>
    <n v="27126"/>
    <n v="27092.9"/>
    <n v="28100.44"/>
    <n v="3.57"/>
    <n v="1.86"/>
    <n v="27.13"/>
    <n v="0.54"/>
    <n v="0"/>
    <n v="0"/>
    <n v="1124000083"/>
    <s v="A450993753"/>
  </r>
  <r>
    <n v="20171226"/>
    <s v="证券卖出"/>
    <x v="64"/>
    <s v="华能水电"/>
    <n v="5.56"/>
    <n v="1000"/>
    <n v="0"/>
    <n v="5560"/>
    <n v="5549.33"/>
    <n v="33649.769999999997"/>
    <n v="4.62"/>
    <n v="0.38"/>
    <n v="5.56"/>
    <n v="0.11"/>
    <n v="0"/>
    <n v="0"/>
    <n v="1124001307"/>
    <s v="A450993753"/>
  </r>
  <r>
    <n v="20171227"/>
    <s v="基金赎回拨入"/>
    <x v="4"/>
    <s v="现金管家"/>
    <n v="100"/>
    <n v="144006"/>
    <n v="0"/>
    <n v="144006.67000000001"/>
    <n v="144006.67000000001"/>
    <n v="177656.44"/>
    <n v="0"/>
    <n v="0"/>
    <n v="0"/>
    <n v="0"/>
    <n v="0"/>
    <n v="0"/>
    <m/>
    <n v="980103988319"/>
  </r>
  <r>
    <n v="20171227"/>
    <s v="证券买入"/>
    <x v="10"/>
    <s v="中孚实业"/>
    <n v="4.88"/>
    <n v="18100"/>
    <n v="18100"/>
    <n v="88328"/>
    <n v="-88347.45"/>
    <n v="89308.99"/>
    <n v="11.58"/>
    <n v="6.09"/>
    <n v="0"/>
    <n v="1.78"/>
    <n v="0"/>
    <n v="0"/>
    <n v="1124001283"/>
    <s v="A450993753"/>
  </r>
  <r>
    <n v="20171227"/>
    <s v="证券买入"/>
    <x v="10"/>
    <s v="中孚实业"/>
    <n v="4.9800000000000004"/>
    <n v="17800"/>
    <n v="35900"/>
    <n v="88644"/>
    <n v="-88663.5"/>
    <n v="645.49"/>
    <n v="11.64"/>
    <n v="6.09"/>
    <n v="0"/>
    <n v="1.77"/>
    <n v="0"/>
    <n v="0"/>
    <n v="1124001702"/>
    <s v="A450993753"/>
  </r>
  <r>
    <n v="20171228"/>
    <s v="基金申购拨出"/>
    <x v="4"/>
    <s v="现金管家"/>
    <n v="100"/>
    <n v="95472"/>
    <n v="95472"/>
    <n v="95472.34"/>
    <n v="-95472.34"/>
    <n v="-94826.85"/>
    <n v="0"/>
    <n v="0"/>
    <n v="0"/>
    <n v="0"/>
    <n v="0"/>
    <n v="0"/>
    <m/>
    <n v="980103988319"/>
  </r>
  <r>
    <n v="20171228"/>
    <s v="证券卖出"/>
    <x v="10"/>
    <s v="中孚实业"/>
    <n v="5.36"/>
    <n v="17900"/>
    <n v="18000"/>
    <n v="95944"/>
    <n v="95826.95"/>
    <n v="1000.1"/>
    <n v="12.6"/>
    <n v="6.59"/>
    <n v="95.94"/>
    <n v="1.92"/>
    <n v="0"/>
    <n v="0"/>
    <n v="1124000357"/>
    <s v="A450993753"/>
  </r>
  <r>
    <n v="20171229"/>
    <s v="基金赎回拨入"/>
    <x v="4"/>
    <s v="现金管家"/>
    <n v="100"/>
    <n v="31807"/>
    <n v="63665"/>
    <n v="31807"/>
    <n v="31807"/>
    <n v="32807.1"/>
    <n v="0"/>
    <n v="0"/>
    <n v="0"/>
    <n v="0"/>
    <n v="0"/>
    <n v="0"/>
    <m/>
    <n v="980103988319"/>
  </r>
  <r>
    <n v="20171229"/>
    <s v="证券买入"/>
    <x v="10"/>
    <s v="中孚实业"/>
    <n v="5.3"/>
    <n v="6000"/>
    <n v="24000"/>
    <n v="31800"/>
    <n v="-31807"/>
    <n v="1000.1"/>
    <n v="4.17"/>
    <n v="2.19"/>
    <n v="0"/>
    <n v="0.64"/>
    <n v="0"/>
    <n v="0"/>
    <n v="1124000710"/>
    <s v="A450993753"/>
  </r>
  <r>
    <n v="20180103"/>
    <s v="基金赎回拨入"/>
    <x v="4"/>
    <s v="现金管家"/>
    <n v="100"/>
    <n v="30126"/>
    <n v="33538"/>
    <n v="30126.62"/>
    <n v="30126.62"/>
    <n v="31126.720000000001"/>
    <n v="0"/>
    <n v="0"/>
    <n v="0"/>
    <n v="0"/>
    <n v="0"/>
    <n v="0"/>
    <m/>
    <n v="980103988319"/>
  </r>
  <r>
    <n v="20180103"/>
    <s v="证券买入"/>
    <x v="58"/>
    <s v="诚意药业"/>
    <n v="30.12"/>
    <n v="1000"/>
    <n v="1100"/>
    <n v="30120"/>
    <n v="-30126.62"/>
    <n v="1000.1"/>
    <n v="3.95"/>
    <n v="2.0699999999999998"/>
    <n v="0"/>
    <n v="0.6"/>
    <n v="0"/>
    <n v="0"/>
    <n v="1124006360"/>
    <s v="A450993753"/>
  </r>
  <r>
    <n v="20180104"/>
    <s v="基金赎回拨入"/>
    <x v="4"/>
    <s v="现金管家"/>
    <n v="100"/>
    <n v="1154"/>
    <n v="32384"/>
    <n v="1154.6099999999999"/>
    <n v="1154.6099999999999"/>
    <n v="2154.71"/>
    <n v="0"/>
    <n v="0"/>
    <n v="0"/>
    <n v="0"/>
    <n v="0"/>
    <n v="0"/>
    <m/>
    <n v="980103988319"/>
  </r>
  <r>
    <n v="20180104"/>
    <s v="证券卖出"/>
    <x v="58"/>
    <s v="诚意药业"/>
    <n v="30.27"/>
    <n v="1100"/>
    <n v="0"/>
    <n v="33297"/>
    <n v="33256.370000000003"/>
    <n v="35411.08"/>
    <n v="4.37"/>
    <n v="2.29"/>
    <n v="33.299999999999997"/>
    <n v="0.67"/>
    <n v="0"/>
    <n v="0"/>
    <n v="1124006150"/>
    <s v="A450993753"/>
  </r>
  <r>
    <n v="20180104"/>
    <s v="证券买入"/>
    <x v="45"/>
    <s v="云意电气"/>
    <n v="7.32"/>
    <n v="4700"/>
    <n v="4700"/>
    <n v="34404"/>
    <n v="-34410.879999999997"/>
    <n v="1000.2"/>
    <n v="3.82"/>
    <n v="3.06"/>
    <n v="0"/>
    <n v="0"/>
    <n v="0"/>
    <n v="0"/>
    <s v="LF11114"/>
    <n v="197574848"/>
  </r>
  <r>
    <n v="20180109"/>
    <s v="基金赎回拨入"/>
    <x v="4"/>
    <s v="现金管家"/>
    <n v="100"/>
    <n v="32384"/>
    <n v="0"/>
    <n v="32384.11"/>
    <n v="32384.11"/>
    <n v="33384.31"/>
    <n v="0"/>
    <n v="0"/>
    <n v="0"/>
    <n v="0"/>
    <n v="0"/>
    <n v="0"/>
    <m/>
    <n v="980103988319"/>
  </r>
  <r>
    <n v="20180109"/>
    <s v="证券买入"/>
    <x v="65"/>
    <s v="新华保险"/>
    <n v="64.930000000000007"/>
    <n v="500"/>
    <n v="500"/>
    <n v="32465"/>
    <n v="-32472.14"/>
    <n v="912.17"/>
    <n v="4.26"/>
    <n v="2.23"/>
    <n v="0"/>
    <n v="0.65"/>
    <n v="0"/>
    <n v="0"/>
    <n v="1124001794"/>
    <s v="A450993753"/>
  </r>
  <r>
    <n v="20180112"/>
    <s v="证券卖出"/>
    <x v="10"/>
    <s v="中孚实业"/>
    <n v="5.4029999999999996"/>
    <n v="6000"/>
    <n v="18000"/>
    <n v="32420"/>
    <n v="32380.45"/>
    <n v="33292.620000000003"/>
    <n v="4.25"/>
    <n v="2.23"/>
    <n v="32.42"/>
    <n v="0.65"/>
    <n v="0"/>
    <n v="0"/>
    <n v="1124001382"/>
    <s v="A450993753"/>
  </r>
  <r>
    <n v="20180112"/>
    <s v="证券买入"/>
    <x v="10"/>
    <s v="中孚实业"/>
    <n v="5.37"/>
    <n v="8700"/>
    <n v="26700"/>
    <n v="46719"/>
    <n v="-46729.27"/>
    <n v="-13436.65"/>
    <n v="6.14"/>
    <n v="3.2"/>
    <n v="0"/>
    <n v="0.93"/>
    <n v="0"/>
    <n v="0"/>
    <n v="1124002230"/>
    <s v="A450993753"/>
  </r>
  <r>
    <n v="20180112"/>
    <s v="证券买入"/>
    <x v="10"/>
    <s v="中孚实业"/>
    <n v="5.37"/>
    <n v="3600"/>
    <n v="30300"/>
    <n v="19332"/>
    <n v="-19337.39"/>
    <n v="-32774.04"/>
    <n v="3.67"/>
    <n v="1.33"/>
    <n v="0"/>
    <n v="0.39"/>
    <n v="0"/>
    <n v="0"/>
    <n v="1124002331"/>
    <s v="A450993753"/>
  </r>
  <r>
    <n v="20180112"/>
    <s v="证券卖出"/>
    <x v="45"/>
    <s v="云意电气"/>
    <n v="7.18"/>
    <n v="4600"/>
    <n v="100"/>
    <n v="33028"/>
    <n v="32988.36"/>
    <n v="214.32"/>
    <n v="3.69"/>
    <n v="2.92"/>
    <n v="33.03"/>
    <n v="0"/>
    <n v="0"/>
    <n v="0"/>
    <s v="LF2463"/>
    <n v="197574848"/>
  </r>
  <r>
    <n v="20180115"/>
    <s v="基金申购拨出"/>
    <x v="4"/>
    <s v="现金管家"/>
    <n v="100"/>
    <n v="4753"/>
    <n v="4753"/>
    <n v="4753.1000000000004"/>
    <n v="-4753.1000000000004"/>
    <n v="-4538.78"/>
    <n v="0"/>
    <n v="0"/>
    <n v="0"/>
    <n v="0"/>
    <n v="0"/>
    <n v="0"/>
    <m/>
    <n v="980103988319"/>
  </r>
  <r>
    <n v="20180115"/>
    <s v="证券卖出"/>
    <x v="65"/>
    <s v="新华保险"/>
    <n v="67.8"/>
    <n v="500"/>
    <n v="0"/>
    <n v="33900"/>
    <n v="33858.639999999999"/>
    <n v="29319.86"/>
    <n v="4.45"/>
    <n v="2.33"/>
    <n v="33.9"/>
    <n v="0.68"/>
    <n v="0"/>
    <n v="0"/>
    <n v="1124003472"/>
    <s v="A450993753"/>
  </r>
  <r>
    <n v="20180115"/>
    <s v="证券买入"/>
    <x v="9"/>
    <s v="丝路视觉"/>
    <n v="21.78"/>
    <n v="1300"/>
    <n v="1300"/>
    <n v="28314"/>
    <n v="-28319.66"/>
    <n v="1000.2"/>
    <n v="3.16"/>
    <n v="2.5"/>
    <n v="0"/>
    <n v="0"/>
    <n v="0"/>
    <n v="0"/>
    <s v="LF10663"/>
    <n v="197574848"/>
  </r>
  <r>
    <n v="20180116"/>
    <s v="基金赎回拨入"/>
    <x v="4"/>
    <s v="现金管家"/>
    <n v="100"/>
    <n v="4753"/>
    <n v="0"/>
    <n v="4753.1000000000004"/>
    <n v="4753.1000000000004"/>
    <n v="5753.3"/>
    <n v="0"/>
    <n v="0"/>
    <n v="0"/>
    <n v="0"/>
    <n v="0"/>
    <n v="0"/>
    <m/>
    <n v="980103988319"/>
  </r>
  <r>
    <n v="20180116"/>
    <s v="证券卖出"/>
    <x v="9"/>
    <s v="丝路视觉"/>
    <n v="23.96"/>
    <n v="1300"/>
    <n v="0"/>
    <n v="31148"/>
    <n v="31110.62"/>
    <n v="36863.919999999998"/>
    <n v="3.47"/>
    <n v="2.76"/>
    <n v="31.15"/>
    <n v="0"/>
    <n v="0"/>
    <n v="0"/>
    <s v="LF2129"/>
    <n v="197574848"/>
  </r>
  <r>
    <n v="20180116"/>
    <s v="证券买入"/>
    <x v="45"/>
    <s v="云意电气"/>
    <n v="6.89"/>
    <n v="5300"/>
    <n v="5400"/>
    <n v="36517"/>
    <n v="-36524.300000000003"/>
    <n v="339.62"/>
    <n v="4.04"/>
    <n v="3.26"/>
    <n v="0"/>
    <n v="0"/>
    <n v="0"/>
    <n v="0"/>
    <s v="LF8635"/>
    <n v="197574848"/>
  </r>
  <r>
    <n v="20180117"/>
    <s v="证券买入"/>
    <x v="66"/>
    <s v="金石资源"/>
    <n v="21.97"/>
    <n v="1700"/>
    <n v="1700"/>
    <n v="37349"/>
    <n v="-37357.22"/>
    <n v="-37017.599999999999"/>
    <n v="4.9000000000000004"/>
    <n v="2.57"/>
    <n v="0"/>
    <n v="0.75"/>
    <n v="0"/>
    <n v="0"/>
    <n v="1124006795"/>
    <s v="A450993753"/>
  </r>
  <r>
    <n v="20180117"/>
    <s v="证券卖出"/>
    <x v="10"/>
    <s v="中孚实业"/>
    <n v="4.96"/>
    <n v="30300"/>
    <n v="0"/>
    <n v="150288"/>
    <n v="150104.63"/>
    <n v="113087.03"/>
    <n v="19.71"/>
    <n v="10.35"/>
    <n v="150.28"/>
    <n v="3.03"/>
    <n v="0"/>
    <n v="0"/>
    <n v="1124006822"/>
    <s v="A450993753"/>
  </r>
  <r>
    <n v="20180117"/>
    <s v="证券买入"/>
    <x v="66"/>
    <s v="金石资源"/>
    <n v="22.01"/>
    <n v="6800"/>
    <n v="8500"/>
    <n v="149668"/>
    <n v="-149700.92000000001"/>
    <n v="-36613.89"/>
    <n v="19.649999999999999"/>
    <n v="10.28"/>
    <n v="0"/>
    <n v="2.99"/>
    <n v="0"/>
    <n v="0"/>
    <n v="1124006828"/>
    <s v="A450993753"/>
  </r>
  <r>
    <n v="20180117"/>
    <s v="证券卖出"/>
    <x v="45"/>
    <s v="云意电气"/>
    <n v="6.87"/>
    <n v="5400"/>
    <n v="0"/>
    <n v="37098"/>
    <n v="37053.480000000003"/>
    <n v="439.59"/>
    <n v="4.13"/>
    <n v="3.29"/>
    <n v="37.1"/>
    <n v="0"/>
    <n v="0"/>
    <n v="0"/>
    <s v="LF8541"/>
    <n v="197574848"/>
  </r>
  <r>
    <n v="20180119"/>
    <s v="基金申购拨出"/>
    <x v="4"/>
    <s v="现金管家"/>
    <n v="100"/>
    <n v="46760"/>
    <n v="46760"/>
    <n v="46760.89"/>
    <n v="-46760.89"/>
    <n v="-46321.3"/>
    <n v="0"/>
    <n v="0"/>
    <n v="0"/>
    <n v="0"/>
    <n v="0"/>
    <n v="0"/>
    <m/>
    <n v="980103988319"/>
  </r>
  <r>
    <n v="20180119"/>
    <s v="证券卖出"/>
    <x v="66"/>
    <s v="金石资源"/>
    <n v="21.401"/>
    <n v="8400"/>
    <n v="100"/>
    <n v="179765"/>
    <n v="179545.69"/>
    <n v="133224.39000000001"/>
    <n v="23.62"/>
    <n v="12.33"/>
    <n v="179.77"/>
    <n v="3.59"/>
    <n v="0"/>
    <n v="0"/>
    <n v="1124014868"/>
    <s v="A450993753"/>
  </r>
  <r>
    <n v="20180119"/>
    <s v="证券买入"/>
    <x v="65"/>
    <s v="新华保险"/>
    <n v="63.09"/>
    <n v="700"/>
    <n v="700"/>
    <n v="44163"/>
    <n v="-44172.71"/>
    <n v="89051.68"/>
    <n v="5.8"/>
    <n v="3.03"/>
    <n v="0"/>
    <n v="0.88"/>
    <n v="0"/>
    <n v="0"/>
    <n v="1124015557"/>
    <s v="A450993753"/>
  </r>
  <r>
    <n v="20180122"/>
    <s v="证券买入"/>
    <x v="65"/>
    <s v="新华保险"/>
    <n v="60.4"/>
    <n v="700"/>
    <n v="1400"/>
    <n v="42280"/>
    <n v="-42289.3"/>
    <n v="46762.38"/>
    <n v="5.56"/>
    <n v="2.9"/>
    <n v="0"/>
    <n v="0.84"/>
    <n v="0"/>
    <n v="0"/>
    <n v="1124002542"/>
    <s v="A450993753"/>
  </r>
  <r>
    <n v="20180122"/>
    <s v="证券买入"/>
    <x v="49"/>
    <s v="凯龙股份"/>
    <n v="19.489999999999998"/>
    <n v="1700"/>
    <n v="1700"/>
    <n v="33133"/>
    <n v="-33139.629999999997"/>
    <n v="13622.75"/>
    <n v="3.7"/>
    <n v="2.93"/>
    <n v="0"/>
    <n v="0"/>
    <n v="0"/>
    <n v="0"/>
    <s v="LF3088"/>
    <n v="197574848"/>
  </r>
  <r>
    <n v="20180124"/>
    <s v="证券买入"/>
    <x v="65"/>
    <s v="新华保险"/>
    <n v="59.48"/>
    <n v="500"/>
    <n v="1900"/>
    <n v="29740"/>
    <n v="-29746.54"/>
    <n v="-16123.79"/>
    <n v="3.91"/>
    <n v="2.04"/>
    <n v="0"/>
    <n v="0.59"/>
    <n v="0"/>
    <n v="0"/>
    <n v="1124002098"/>
    <s v="A450993753"/>
  </r>
  <r>
    <n v="20180124"/>
    <s v="证券卖出"/>
    <x v="65"/>
    <s v="新华保险"/>
    <n v="59.63"/>
    <n v="500"/>
    <n v="1400"/>
    <n v="29815"/>
    <n v="29778.62"/>
    <n v="13654.83"/>
    <n v="3.91"/>
    <n v="2.0499999999999998"/>
    <n v="29.82"/>
    <n v="0.6"/>
    <n v="0"/>
    <n v="0"/>
    <n v="1124003013"/>
    <s v="A450993753"/>
  </r>
  <r>
    <n v="20180124"/>
    <s v="证券买入"/>
    <x v="65"/>
    <s v="新华保险"/>
    <n v="59.47"/>
    <n v="500"/>
    <n v="1900"/>
    <n v="29735"/>
    <n v="-29741.54"/>
    <n v="-16086.71"/>
    <n v="3.91"/>
    <n v="2.04"/>
    <n v="0"/>
    <n v="0.59"/>
    <n v="0"/>
    <n v="0"/>
    <n v="1124003363"/>
    <s v="A450993753"/>
  </r>
  <r>
    <n v="20180124"/>
    <s v="证券卖出"/>
    <x v="65"/>
    <s v="新华保险"/>
    <n v="59.63"/>
    <n v="900"/>
    <n v="1000"/>
    <n v="53667"/>
    <n v="53601.52"/>
    <n v="37514.81"/>
    <n v="7.04"/>
    <n v="3.69"/>
    <n v="53.67"/>
    <n v="1.08"/>
    <n v="0"/>
    <n v="0"/>
    <n v="1124003574"/>
    <s v="A450993753"/>
  </r>
  <r>
    <n v="20180124"/>
    <s v="证券买入"/>
    <x v="67"/>
    <s v="潍柴动力"/>
    <n v="9.17"/>
    <n v="2900"/>
    <n v="2900"/>
    <n v="26593"/>
    <n v="-26598.32"/>
    <n v="10916.49"/>
    <n v="2.94"/>
    <n v="2.38"/>
    <n v="0"/>
    <n v="0"/>
    <n v="0"/>
    <n v="0"/>
    <s v="LF3301"/>
    <n v="197574848"/>
  </r>
  <r>
    <n v="20180125"/>
    <s v="基金赎回拨入"/>
    <x v="4"/>
    <s v="现金管家"/>
    <n v="100"/>
    <n v="16217"/>
    <n v="30543"/>
    <n v="16217.84"/>
    <n v="16217.84"/>
    <n v="27134.33"/>
    <n v="0"/>
    <n v="0"/>
    <n v="0"/>
    <n v="0"/>
    <n v="0"/>
    <n v="0"/>
    <m/>
    <n v="980103988319"/>
  </r>
  <r>
    <n v="20180125"/>
    <s v="证券买入"/>
    <x v="67"/>
    <s v="潍柴动力"/>
    <n v="9.01"/>
    <n v="2900"/>
    <n v="5800"/>
    <n v="26129"/>
    <n v="-26134.23"/>
    <n v="1000.1"/>
    <n v="2.92"/>
    <n v="2.31"/>
    <n v="0"/>
    <n v="0"/>
    <n v="0"/>
    <n v="0"/>
    <s v="LF3373"/>
    <n v="197574848"/>
  </r>
  <r>
    <n v="20180130"/>
    <s v="基金赎回拨入"/>
    <x v="4"/>
    <s v="现金管家"/>
    <n v="100"/>
    <n v="30543"/>
    <n v="0"/>
    <n v="30543.05"/>
    <n v="30543.05"/>
    <n v="31543.15"/>
    <n v="0"/>
    <n v="0"/>
    <n v="0"/>
    <n v="0"/>
    <n v="0"/>
    <n v="0"/>
    <m/>
    <n v="980103988319"/>
  </r>
  <r>
    <n v="20180130"/>
    <s v="证券买入"/>
    <x v="44"/>
    <s v="海联金汇"/>
    <n v="9.99"/>
    <n v="3100"/>
    <n v="3100"/>
    <n v="30969"/>
    <n v="-30975.19"/>
    <n v="567.96"/>
    <n v="3.44"/>
    <n v="2.75"/>
    <n v="0"/>
    <n v="0"/>
    <n v="0"/>
    <n v="0"/>
    <s v="LF3479"/>
    <n v="197574848"/>
  </r>
  <r>
    <n v="20180201"/>
    <s v="证券卖出"/>
    <x v="67"/>
    <s v="潍柴动力"/>
    <n v="8.6430000000000007"/>
    <n v="2900"/>
    <n v="2900"/>
    <n v="25066"/>
    <n v="25035.919999999998"/>
    <n v="25603.88"/>
    <n v="2.79"/>
    <n v="2.2200000000000002"/>
    <n v="25.07"/>
    <n v="0"/>
    <n v="0"/>
    <n v="0"/>
    <s v="LF11318"/>
    <n v="197574848"/>
  </r>
  <r>
    <n v="20180201"/>
    <s v="证券买入"/>
    <x v="49"/>
    <s v="凯龙股份"/>
    <n v="17.309999999999999"/>
    <n v="1400"/>
    <n v="3100"/>
    <n v="24234"/>
    <n v="-24239"/>
    <n v="1364.88"/>
    <n v="2.86"/>
    <n v="2.14"/>
    <n v="0"/>
    <n v="0"/>
    <n v="0"/>
    <n v="0"/>
    <s v="LF11345"/>
    <n v="197574848"/>
  </r>
  <r>
    <n v="20180205"/>
    <s v="证券买入"/>
    <x v="68"/>
    <s v="华鑫股份"/>
    <n v="13.75"/>
    <n v="2100"/>
    <n v="2100"/>
    <n v="28875"/>
    <n v="-28881.360000000001"/>
    <n v="-27516.48"/>
    <n v="3.79"/>
    <n v="1.99"/>
    <n v="0"/>
    <n v="0.57999999999999996"/>
    <n v="0"/>
    <n v="0"/>
    <n v="1124002847"/>
    <s v="A450993753"/>
  </r>
  <r>
    <n v="20180205"/>
    <s v="证券卖出"/>
    <x v="44"/>
    <s v="海联金汇"/>
    <n v="9.52"/>
    <n v="3000"/>
    <n v="100"/>
    <n v="28560"/>
    <n v="28525.73"/>
    <n v="1009.25"/>
    <n v="3.18"/>
    <n v="2.5299999999999998"/>
    <n v="28.56"/>
    <n v="0"/>
    <n v="0"/>
    <n v="0"/>
    <s v="LF8907"/>
    <n v="197574848"/>
  </r>
  <r>
    <n v="20180227"/>
    <s v="证券买入"/>
    <x v="68"/>
    <s v="华鑫股份"/>
    <n v="12.24"/>
    <n v="4300"/>
    <n v="6400"/>
    <n v="52632"/>
    <n v="-52643.58"/>
    <n v="-51634.33"/>
    <n v="6.92"/>
    <n v="3.61"/>
    <n v="0"/>
    <n v="1.05"/>
    <n v="0"/>
    <n v="0"/>
    <n v="1124002935"/>
    <s v="A450993753"/>
  </r>
  <r>
    <n v="20180227"/>
    <s v="证券卖出"/>
    <x v="49"/>
    <s v="凯龙股份"/>
    <n v="17.5"/>
    <n v="3000"/>
    <n v="100"/>
    <n v="52500"/>
    <n v="52437"/>
    <n v="802.67"/>
    <n v="5.85"/>
    <n v="4.6500000000000004"/>
    <n v="52.5"/>
    <n v="0"/>
    <n v="0"/>
    <n v="0"/>
    <s v="LF203"/>
    <n v="197574848"/>
  </r>
  <r>
    <n v="20180301"/>
    <s v="基金申购拨出"/>
    <x v="4"/>
    <s v="现金管家"/>
    <n v="100"/>
    <n v="27005"/>
    <n v="27005"/>
    <n v="27005.34"/>
    <n v="-27005.34"/>
    <n v="-26202.67"/>
    <n v="0"/>
    <n v="0"/>
    <n v="0"/>
    <n v="0"/>
    <n v="0"/>
    <n v="0"/>
    <m/>
    <n v="980103988319"/>
  </r>
  <r>
    <n v="20180301"/>
    <s v="证券卖出"/>
    <x v="68"/>
    <s v="华鑫股份"/>
    <n v="12.38"/>
    <n v="2200"/>
    <n v="4200"/>
    <n v="27236"/>
    <n v="27202.76"/>
    <n v="1000.09"/>
    <n v="3.57"/>
    <n v="1.88"/>
    <n v="27.24"/>
    <n v="0.55000000000000004"/>
    <n v="0"/>
    <n v="0"/>
    <n v="1124000056"/>
    <s v="A450993753"/>
  </r>
  <r>
    <n v="20180302"/>
    <s v="基金赎回拨入"/>
    <x v="4"/>
    <s v="现金管家"/>
    <n v="100"/>
    <n v="27005"/>
    <n v="0"/>
    <n v="27005.34"/>
    <n v="27005.34"/>
    <n v="28005.43"/>
    <n v="0"/>
    <n v="0"/>
    <n v="0"/>
    <n v="0"/>
    <n v="0"/>
    <n v="0"/>
    <m/>
    <n v="980103988319"/>
  </r>
  <r>
    <n v="20180302"/>
    <s v="证券买入"/>
    <x v="44"/>
    <s v="海联金汇"/>
    <n v="10.68"/>
    <n v="2600"/>
    <n v="2700"/>
    <n v="27768"/>
    <n v="-27773.55"/>
    <n v="231.88"/>
    <n v="3.09"/>
    <n v="2.46"/>
    <n v="0"/>
    <n v="0"/>
    <n v="0"/>
    <n v="0"/>
    <s v="LF16536"/>
    <n v="197574848"/>
  </r>
  <r>
    <n v="20180306"/>
    <s v="基金申购拨出"/>
    <x v="4"/>
    <s v="现金管家"/>
    <n v="100"/>
    <n v="47412"/>
    <n v="47412"/>
    <n v="47412.93"/>
    <n v="-47412.93"/>
    <n v="-47181.05"/>
    <n v="0"/>
    <n v="0"/>
    <n v="0"/>
    <n v="0"/>
    <n v="0"/>
    <n v="0"/>
    <m/>
    <n v="980103988319"/>
  </r>
  <r>
    <n v="20180306"/>
    <s v="证券卖出"/>
    <x v="65"/>
    <s v="新华保险"/>
    <n v="53.6"/>
    <n v="900"/>
    <n v="100"/>
    <n v="48240"/>
    <n v="48181.15"/>
    <n v="1000.1"/>
    <n v="6.34"/>
    <n v="3.31"/>
    <n v="48.24"/>
    <n v="0.96"/>
    <n v="0"/>
    <n v="0"/>
    <n v="1124002817"/>
    <s v="A450993753"/>
  </r>
  <r>
    <n v="20180307"/>
    <s v="基金赎回拨入"/>
    <x v="4"/>
    <s v="现金管家"/>
    <n v="100"/>
    <n v="2612"/>
    <n v="44800"/>
    <n v="2612.37"/>
    <n v="2612.37"/>
    <n v="3612.47"/>
    <n v="0"/>
    <n v="0"/>
    <n v="0"/>
    <n v="0"/>
    <n v="0"/>
    <n v="0"/>
    <m/>
    <n v="980103988319"/>
  </r>
  <r>
    <n v="20180307"/>
    <s v="证券卖出"/>
    <x v="68"/>
    <s v="华鑫股份"/>
    <n v="12.66"/>
    <n v="2100"/>
    <n v="2100"/>
    <n v="26586"/>
    <n v="26553.56"/>
    <n v="30166.03"/>
    <n v="3.5"/>
    <n v="1.82"/>
    <n v="26.59"/>
    <n v="0.53"/>
    <n v="0"/>
    <n v="0"/>
    <n v="1124000142"/>
    <s v="A450993753"/>
  </r>
  <r>
    <n v="20180307"/>
    <s v="证券买入"/>
    <x v="44"/>
    <s v="海联金汇"/>
    <n v="10.8"/>
    <n v="2700"/>
    <n v="5400"/>
    <n v="29160"/>
    <n v="-29165.83"/>
    <n v="1000.2"/>
    <n v="3.25"/>
    <n v="2.58"/>
    <n v="0"/>
    <n v="0"/>
    <n v="0"/>
    <n v="0"/>
    <s v="LF004725"/>
    <n v="197574848"/>
  </r>
  <r>
    <n v="20180308"/>
    <s v="基金申购拨出"/>
    <x v="4"/>
    <s v="现金管家"/>
    <n v="100"/>
    <n v="7466"/>
    <n v="52267"/>
    <n v="7466.65"/>
    <n v="-7466.65"/>
    <n v="-6466.45"/>
    <n v="0"/>
    <n v="0"/>
    <n v="0"/>
    <n v="0"/>
    <n v="0"/>
    <n v="0"/>
    <m/>
    <n v="980103988319"/>
  </r>
  <r>
    <n v="20180308"/>
    <s v="证券买入"/>
    <x v="68"/>
    <s v="华鑫股份"/>
    <n v="12.07"/>
    <n v="2100"/>
    <n v="4200"/>
    <n v="25347"/>
    <n v="-25352.58"/>
    <n v="-31819.03"/>
    <n v="3.33"/>
    <n v="1.74"/>
    <n v="0"/>
    <n v="0.51"/>
    <n v="0"/>
    <n v="0"/>
    <n v="1124000067"/>
    <s v="A450993753"/>
  </r>
  <r>
    <n v="20180308"/>
    <s v="证券卖出"/>
    <x v="68"/>
    <s v="华鑫股份"/>
    <n v="12.18"/>
    <n v="2100"/>
    <n v="2100"/>
    <n v="25578"/>
    <n v="25546.79"/>
    <n v="-6272.24"/>
    <n v="3.36"/>
    <n v="1.76"/>
    <n v="25.58"/>
    <n v="0.51"/>
    <n v="0"/>
    <n v="0"/>
    <n v="1124000692"/>
    <s v="A450993753"/>
  </r>
  <r>
    <n v="20180308"/>
    <s v="证券卖出"/>
    <x v="44"/>
    <s v="海联金汇"/>
    <n v="11.22"/>
    <n v="5400"/>
    <n v="0"/>
    <n v="60588"/>
    <n v="60515.29"/>
    <n v="54243.05"/>
    <n v="6.75"/>
    <n v="5.37"/>
    <n v="60.59"/>
    <n v="0"/>
    <n v="0"/>
    <n v="0"/>
    <s v="LF009740"/>
    <n v="197574848"/>
  </r>
  <r>
    <n v="20180309"/>
    <s v="基金赎回拨入"/>
    <x v="4"/>
    <s v="现金管家"/>
    <n v="100"/>
    <n v="27024"/>
    <n v="25242"/>
    <n v="27024.35"/>
    <n v="27024.35"/>
    <n v="81267.399999999994"/>
    <n v="0"/>
    <n v="0"/>
    <n v="0"/>
    <n v="0"/>
    <n v="0"/>
    <n v="0"/>
    <m/>
    <n v="980103988319"/>
  </r>
  <r>
    <n v="20180309"/>
    <s v="证券买入"/>
    <x v="20"/>
    <s v="通威股份"/>
    <n v="10.4"/>
    <n v="2500"/>
    <n v="2500"/>
    <n v="26000"/>
    <n v="-26005.71"/>
    <n v="55261.69"/>
    <n v="3.43"/>
    <n v="1.77"/>
    <n v="0"/>
    <n v="0.51"/>
    <n v="0"/>
    <n v="0"/>
    <n v="1124003488"/>
    <s v="A450993753"/>
  </r>
  <r>
    <n v="20180309"/>
    <s v="证券买入"/>
    <x v="68"/>
    <s v="华鑫股份"/>
    <n v="12.5"/>
    <n v="2100"/>
    <n v="4200"/>
    <n v="26250"/>
    <n v="-26255.78"/>
    <n v="29005.91"/>
    <n v="3.44"/>
    <n v="1.81"/>
    <n v="0"/>
    <n v="0.53"/>
    <n v="0"/>
    <n v="0"/>
    <n v="1124003931"/>
    <s v="A450993753"/>
  </r>
  <r>
    <n v="20180309"/>
    <s v="证券买入"/>
    <x v="44"/>
    <s v="海联金汇"/>
    <n v="11.2"/>
    <n v="2500"/>
    <n v="2500"/>
    <n v="28000"/>
    <n v="-28005.599999999999"/>
    <n v="1000.31"/>
    <n v="3.14"/>
    <n v="2.46"/>
    <n v="0"/>
    <n v="0"/>
    <n v="0"/>
    <n v="0"/>
    <s v="LF000141"/>
    <n v="197574848"/>
  </r>
  <r>
    <m/>
    <s v="证券卖出"/>
    <x v="41"/>
    <s v="中天金融"/>
    <n v="7.35"/>
    <n v="8000"/>
    <n v="8000"/>
    <n v="58800"/>
    <n v="58800"/>
    <m/>
    <m/>
    <m/>
    <m/>
    <m/>
    <m/>
    <m/>
    <m/>
    <m/>
  </r>
  <r>
    <m/>
    <s v="证券卖出"/>
    <x v="65"/>
    <s v="新华保险"/>
    <n v="53.93"/>
    <n v="100"/>
    <n v="100"/>
    <n v="5393"/>
    <n v="5393"/>
    <m/>
    <m/>
    <m/>
    <m/>
    <m/>
    <m/>
    <m/>
    <m/>
    <m/>
  </r>
  <r>
    <m/>
    <s v="证券卖出"/>
    <x v="67"/>
    <s v="潍柴动力"/>
    <n v="8.2899999999999991"/>
    <n v="2900"/>
    <n v="2900"/>
    <n v="24040.999999999996"/>
    <n v="24040.999999999996"/>
    <m/>
    <m/>
    <m/>
    <m/>
    <m/>
    <m/>
    <m/>
    <m/>
    <m/>
  </r>
  <r>
    <m/>
    <s v="证券卖出"/>
    <x v="49"/>
    <s v="凯龙股份"/>
    <n v="18.46"/>
    <n v="100"/>
    <n v="100"/>
    <n v="1846"/>
    <n v="1846"/>
    <m/>
    <m/>
    <m/>
    <m/>
    <m/>
    <m/>
    <m/>
    <m/>
    <m/>
  </r>
  <r>
    <m/>
    <s v="证券卖出"/>
    <x v="66"/>
    <s v="金石资源"/>
    <n v="23.7"/>
    <n v="100"/>
    <n v="100"/>
    <n v="2370"/>
    <n v="2370"/>
    <m/>
    <m/>
    <m/>
    <m/>
    <m/>
    <m/>
    <m/>
    <m/>
    <m/>
  </r>
  <r>
    <m/>
    <s v="证券卖出"/>
    <x v="68"/>
    <s v="华鑫股份"/>
    <n v="12.5"/>
    <n v="4200"/>
    <n v="4200"/>
    <n v="52500"/>
    <n v="52500"/>
    <m/>
    <m/>
    <m/>
    <m/>
    <m/>
    <m/>
    <m/>
    <m/>
    <m/>
  </r>
  <r>
    <m/>
    <s v="证券卖出"/>
    <x v="44"/>
    <s v="海联金汇"/>
    <n v="11.52"/>
    <n v="2500"/>
    <n v="2500"/>
    <n v="28800"/>
    <n v="28800"/>
    <m/>
    <m/>
    <m/>
    <m/>
    <m/>
    <m/>
    <m/>
    <m/>
    <m/>
  </r>
  <r>
    <m/>
    <s v="证券卖出"/>
    <x v="20"/>
    <s v="通威股份"/>
    <n v="10.38"/>
    <n v="2500"/>
    <n v="2500"/>
    <n v="25950.000000000004"/>
    <n v="25950.000000000004"/>
    <m/>
    <m/>
    <m/>
    <m/>
    <m/>
    <m/>
    <m/>
    <m/>
    <m/>
  </r>
  <r>
    <m/>
    <m/>
    <x v="0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 fieldListSortAscending="1">
  <location ref="A1:F65" firstHeaderRow="0" firstDataRow="1" firstDataCol="1"/>
  <pivotFields count="18">
    <pivotField showAll="0"/>
    <pivotField multipleItemSelectionAllowed="1" showAll="0"/>
    <pivotField axis="axisRow" showAll="0" sortType="descending">
      <items count="71">
        <item x="3"/>
        <item x="2"/>
        <item h="1" x="1"/>
        <item h="1" x="4"/>
        <item h="1" x="0"/>
        <item x="45"/>
        <item x="10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h="1" x="30"/>
        <item x="31"/>
        <item m="1" x="69"/>
        <item x="32"/>
        <item x="33"/>
        <item x="34"/>
        <item x="35"/>
        <item h="1" x="36"/>
        <item x="37"/>
        <item x="38"/>
        <item x="39"/>
        <item x="40"/>
        <item x="41"/>
        <item x="42"/>
        <item x="43"/>
        <item x="44"/>
        <item x="46"/>
        <item x="52"/>
        <item x="53"/>
        <item x="50"/>
        <item x="47"/>
        <item x="48"/>
        <item x="49"/>
        <item x="51"/>
        <item x="54"/>
        <item x="55"/>
        <item x="56"/>
        <item x="57"/>
        <item x="58"/>
        <item x="59"/>
        <item x="60"/>
        <item x="61"/>
        <item x="62"/>
        <item h="1" x="63"/>
        <item x="64"/>
        <item x="65"/>
        <item x="66"/>
        <item x="67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2"/>
  </rowFields>
  <rowItems count="64">
    <i>
      <x v="11"/>
    </i>
    <i>
      <x v="18"/>
    </i>
    <i>
      <x v="20"/>
    </i>
    <i>
      <x v="6"/>
    </i>
    <i>
      <x v="34"/>
    </i>
    <i>
      <x v="16"/>
    </i>
    <i>
      <x v="29"/>
    </i>
    <i>
      <x v="39"/>
    </i>
    <i>
      <x v="65"/>
    </i>
    <i>
      <x v="58"/>
    </i>
    <i>
      <x v="57"/>
    </i>
    <i>
      <x v="21"/>
    </i>
    <i>
      <x v="9"/>
    </i>
    <i>
      <x v="35"/>
    </i>
    <i>
      <x v="36"/>
    </i>
    <i>
      <x v="28"/>
    </i>
    <i>
      <x v="62"/>
    </i>
    <i>
      <x v="32"/>
    </i>
    <i>
      <x v="61"/>
    </i>
    <i>
      <x v="52"/>
    </i>
    <i>
      <x v="60"/>
    </i>
    <i>
      <x v="24"/>
    </i>
    <i>
      <x v="47"/>
    </i>
    <i>
      <x v="27"/>
    </i>
    <i>
      <x v="13"/>
    </i>
    <i>
      <x v="1"/>
    </i>
    <i>
      <x v="14"/>
    </i>
    <i>
      <x v="54"/>
    </i>
    <i>
      <x v="46"/>
    </i>
    <i>
      <x v="51"/>
    </i>
    <i>
      <x v="7"/>
    </i>
    <i>
      <x v="50"/>
    </i>
    <i>
      <x v="56"/>
    </i>
    <i>
      <x v="22"/>
    </i>
    <i>
      <x v="5"/>
    </i>
    <i>
      <x v="44"/>
    </i>
    <i>
      <x v="45"/>
    </i>
    <i>
      <x v="15"/>
    </i>
    <i>
      <x v="48"/>
    </i>
    <i>
      <x v="69"/>
    </i>
    <i>
      <x v="63"/>
    </i>
    <i>
      <x v="8"/>
    </i>
    <i>
      <x v="19"/>
    </i>
    <i>
      <x v="43"/>
    </i>
    <i>
      <x v="55"/>
    </i>
    <i>
      <x v="10"/>
    </i>
    <i>
      <x v="59"/>
    </i>
    <i>
      <x/>
    </i>
    <i>
      <x v="41"/>
    </i>
    <i>
      <x v="53"/>
    </i>
    <i>
      <x v="49"/>
    </i>
    <i>
      <x v="68"/>
    </i>
    <i>
      <x v="42"/>
    </i>
    <i>
      <x v="67"/>
    </i>
    <i>
      <x v="25"/>
    </i>
    <i>
      <x v="17"/>
    </i>
    <i>
      <x v="66"/>
    </i>
    <i>
      <x v="12"/>
    </i>
    <i>
      <x v="26"/>
    </i>
    <i>
      <x v="30"/>
    </i>
    <i>
      <x v="40"/>
    </i>
    <i>
      <x v="23"/>
    </i>
    <i>
      <x v="3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求和项:清算净额" fld="8" baseField="3" baseItem="10" numFmtId="176"/>
    <dataField name="求和项:印花税" fld="12" baseField="2" baseItem="3"/>
    <dataField name="求和项:净佣金" fld="10" baseField="0" baseItem="64"/>
    <dataField name="求和项:规费" fld="11" baseField="2" baseItem="3"/>
    <dataField name="求和项:过户费" fld="13" baseField="2" baseItem="3"/>
  </dataFields>
  <formats count="12">
    <format dxfId="23">
      <pivotArea dataOnly="0" labelOnly="1" outline="0" axis="axisValues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field="2" type="button" dataOnly="0" labelOnly="1" outline="0" axis="axisRow" fieldPosition="0"/>
    </format>
    <format dxfId="18">
      <pivotArea dataOnly="0" labelOnly="1" fieldPosition="0">
        <references count="1">
          <reference field="2" count="0"/>
        </references>
      </pivotArea>
    </format>
    <format dxfId="17">
      <pivotArea dataOnly="0" labelOnly="1" grandRow="1" outline="0" fieldPosition="0"/>
    </format>
    <format dxfId="16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Row="1" outline="0" fieldPosition="0"/>
    </format>
    <format dxfId="13">
      <pivotArea field="2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47"/>
  <sheetViews>
    <sheetView tabSelected="1" topLeftCell="A13" workbookViewId="0">
      <selection activeCell="A30" sqref="A30"/>
    </sheetView>
  </sheetViews>
  <sheetFormatPr defaultRowHeight="12" x14ac:dyDescent="0.15"/>
  <cols>
    <col min="1" max="1" width="10.75" style="12" customWidth="1"/>
    <col min="2" max="2" width="15.25" style="4" customWidth="1"/>
    <col min="3" max="4" width="13.375" style="3" customWidth="1"/>
    <col min="5" max="5" width="11.375" style="3" customWidth="1"/>
    <col min="6" max="8" width="13.375" style="3" customWidth="1"/>
    <col min="9" max="9" width="14.125" style="4" customWidth="1"/>
    <col min="10" max="10" width="11.5" style="19" customWidth="1"/>
    <col min="11" max="11" width="11.25" style="1" bestFit="1" customWidth="1"/>
    <col min="12" max="12" width="14.625" style="1" customWidth="1"/>
    <col min="13" max="13" width="10.25" style="1" bestFit="1" customWidth="1"/>
    <col min="14" max="14" width="7.5" style="1" customWidth="1"/>
    <col min="15" max="15" width="10.25" style="1" bestFit="1" customWidth="1"/>
    <col min="16" max="16" width="9.375" style="1" bestFit="1" customWidth="1"/>
    <col min="17" max="19" width="10.25" style="1" bestFit="1" customWidth="1"/>
    <col min="20" max="20" width="7.5" style="1" customWidth="1"/>
    <col min="21" max="21" width="8.5" style="1" customWidth="1"/>
    <col min="22" max="22" width="7.5" style="1" customWidth="1"/>
    <col min="23" max="23" width="9.375" style="1" bestFit="1" customWidth="1"/>
    <col min="24" max="24" width="11.25" style="1" bestFit="1" customWidth="1"/>
    <col min="25" max="25" width="10.25" style="1" bestFit="1" customWidth="1"/>
    <col min="26" max="26" width="9.375" style="1" bestFit="1" customWidth="1"/>
    <col min="27" max="27" width="7.625" style="1" customWidth="1"/>
    <col min="28" max="32" width="10.25" style="1" bestFit="1" customWidth="1"/>
    <col min="33" max="33" width="9.375" style="1" bestFit="1" customWidth="1"/>
    <col min="34" max="34" width="8.5" style="1" customWidth="1"/>
    <col min="35" max="35" width="7.5" style="1" customWidth="1"/>
    <col min="36" max="36" width="9.375" style="1" bestFit="1" customWidth="1"/>
    <col min="37" max="37" width="7.5" style="1" customWidth="1"/>
    <col min="38" max="38" width="11.25" style="1" bestFit="1" customWidth="1"/>
    <col min="39" max="39" width="10.25" style="1" bestFit="1" customWidth="1"/>
    <col min="40" max="40" width="7.625" style="1" customWidth="1"/>
    <col min="41" max="41" width="10.25" style="1" bestFit="1" customWidth="1"/>
    <col min="42" max="42" width="9.375" style="1" bestFit="1" customWidth="1"/>
    <col min="43" max="43" width="11.25" style="1" bestFit="1" customWidth="1"/>
    <col min="44" max="46" width="10.25" style="1" bestFit="1" customWidth="1"/>
    <col min="47" max="47" width="11.25" style="1" bestFit="1" customWidth="1"/>
    <col min="48" max="16384" width="9" style="1"/>
  </cols>
  <sheetData>
    <row r="1" spans="1:47" s="2" customFormat="1" ht="13.5" x14ac:dyDescent="0.15">
      <c r="A1" s="14" t="s">
        <v>368</v>
      </c>
      <c r="B1" s="15" t="s">
        <v>74</v>
      </c>
      <c r="C1" s="1" t="s">
        <v>59</v>
      </c>
      <c r="D1" s="1" t="s">
        <v>57</v>
      </c>
      <c r="E1" s="1" t="s">
        <v>58</v>
      </c>
      <c r="F1" s="1" t="s">
        <v>60</v>
      </c>
      <c r="G1"/>
      <c r="H1"/>
      <c r="I1" s="18" t="s">
        <v>296</v>
      </c>
      <c r="J1" s="17" t="s">
        <v>297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</row>
    <row r="2" spans="1:47" ht="13.5" x14ac:dyDescent="0.15">
      <c r="A2" s="12">
        <v>300556</v>
      </c>
      <c r="B2" s="3">
        <v>44061.039999999994</v>
      </c>
      <c r="C2" s="3">
        <v>101.68</v>
      </c>
      <c r="D2" s="3">
        <v>17.39</v>
      </c>
      <c r="E2" s="3">
        <v>13.889999999999999</v>
      </c>
      <c r="F2" s="3">
        <v>0</v>
      </c>
      <c r="G2"/>
      <c r="H2"/>
      <c r="I2" s="4">
        <f>ABS(SUMIFS(数据!I2:I65733,数据!C2:C65733,透析!A2,数据!B2:B65733,"证券买入")+SUMIFS(数据!I2:I65733,数据!C2:C65733,透析!A2,数据!B2:B65733,"配售缴款"))</f>
        <v>57494.94</v>
      </c>
      <c r="J2" s="19">
        <f>B2/I2</f>
        <v>0.76634639500449941</v>
      </c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3.5" x14ac:dyDescent="0.15">
      <c r="A3" s="12">
        <v>600703</v>
      </c>
      <c r="B3" s="3">
        <v>20748.400000000041</v>
      </c>
      <c r="C3" s="3">
        <v>1250.43</v>
      </c>
      <c r="D3" s="3">
        <v>333.32</v>
      </c>
      <c r="E3" s="3">
        <v>170.29999999999998</v>
      </c>
      <c r="F3" s="3">
        <v>49.550000000000011</v>
      </c>
      <c r="G3"/>
      <c r="H3"/>
      <c r="I3" s="4">
        <f>ABS(SUMIFS(数据!I2:I65733,数据!C2:C65733,透析!A3,数据!B2:B65733,"证券买入")+SUMIFS(数据!I2:I65733,数据!C2:C65733,透析!A3,数据!B2:B65733,"配售缴款"))</f>
        <v>1228367.0999999999</v>
      </c>
      <c r="J3" s="19">
        <f t="shared" ref="J3:J45" si="0">B3/I3</f>
        <v>1.6891041774075553E-2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3.5" x14ac:dyDescent="0.15">
      <c r="A4" s="12">
        <v>2828</v>
      </c>
      <c r="B4" s="3">
        <v>12636.330000000002</v>
      </c>
      <c r="C4" s="3">
        <v>18.670000000000002</v>
      </c>
      <c r="D4" s="3">
        <v>3.35</v>
      </c>
      <c r="E4" s="3">
        <v>1.65</v>
      </c>
      <c r="F4" s="3">
        <v>0</v>
      </c>
      <c r="G4"/>
      <c r="H4"/>
      <c r="I4" s="4">
        <f>ABS(SUMIFS(数据!I2:I65733,数据!C2:C65733,透析!A4,数据!B2:B65733,"证券买入")+SUMIFS(数据!I2:I65733,数据!C2:C65733,透析!A4,数据!B2:B65733,"配售缴款"))</f>
        <v>6010</v>
      </c>
      <c r="J4" s="19">
        <f t="shared" si="0"/>
        <v>2.1025507487520803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ht="13.5" x14ac:dyDescent="0.15">
      <c r="A5" s="12">
        <v>600595</v>
      </c>
      <c r="B5" s="3">
        <v>9978.2499999999854</v>
      </c>
      <c r="C5" s="3">
        <v>613.62000000000012</v>
      </c>
      <c r="D5" s="3">
        <v>161.18</v>
      </c>
      <c r="E5" s="3">
        <v>83.590000000000018</v>
      </c>
      <c r="F5" s="3">
        <v>24.36</v>
      </c>
      <c r="G5"/>
      <c r="H5"/>
      <c r="I5" s="4">
        <f>ABS(SUMIFS(数据!I2:I65733,数据!C2:C65733,透析!A5,数据!B2:B65733,"证券买入")+SUMIFS(数据!I2:I65733,数据!C2:C65733,透析!A5,数据!B2:B65733,"配售缴款"))</f>
        <v>602909.12</v>
      </c>
      <c r="J5" s="19">
        <f t="shared" si="0"/>
        <v>1.6550172603127956E-2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ht="13.5" x14ac:dyDescent="0.15">
      <c r="A6" s="12">
        <v>601212</v>
      </c>
      <c r="B6" s="3">
        <v>8884.11</v>
      </c>
      <c r="C6" s="3">
        <v>10.68</v>
      </c>
      <c r="D6" s="3">
        <v>4.2699999999999996</v>
      </c>
      <c r="E6" s="3">
        <v>0.73</v>
      </c>
      <c r="F6" s="3">
        <v>0.21</v>
      </c>
      <c r="G6"/>
      <c r="H6"/>
      <c r="I6" s="4">
        <f>ABS(SUMIFS(数据!I2:I65733,数据!C2:C65733,透析!A6,数据!B2:B65733,"证券买入")+SUMIFS(数据!I2:I65733,数据!C2:C65733,透析!A6,数据!B2:B65733,"配售缴款"))</f>
        <v>1780</v>
      </c>
      <c r="J6" s="19">
        <f t="shared" si="0"/>
        <v>4.9910730337078659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3.5" x14ac:dyDescent="0.15">
      <c r="A7" s="12">
        <v>600184</v>
      </c>
      <c r="B7" s="3">
        <v>7334.0300000000207</v>
      </c>
      <c r="C7" s="3">
        <v>681.8</v>
      </c>
      <c r="D7" s="3">
        <v>177.96</v>
      </c>
      <c r="E7" s="3">
        <v>93.100000000000023</v>
      </c>
      <c r="F7" s="3">
        <v>27.110000000000007</v>
      </c>
      <c r="G7"/>
      <c r="H7"/>
      <c r="I7" s="4">
        <f>ABS(SUMIFS(数据!I2:I65733,数据!C2:C65733,透析!A7,数据!B2:B65733,"证券买入")+SUMIFS(数据!I2:I65733,数据!C2:C65733,透析!A7,数据!B2:B65733,"配售缴款"))</f>
        <v>673619.15999999992</v>
      </c>
      <c r="J7" s="19">
        <f t="shared" si="0"/>
        <v>1.0887502071645381E-2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3.5" x14ac:dyDescent="0.15">
      <c r="A8" s="12">
        <v>601611</v>
      </c>
      <c r="B8" s="3">
        <v>4830.8500000000167</v>
      </c>
      <c r="C8" s="3">
        <v>186.04000000000002</v>
      </c>
      <c r="D8" s="3">
        <v>48.540000000000006</v>
      </c>
      <c r="E8" s="3">
        <v>25.219999999999995</v>
      </c>
      <c r="F8" s="3">
        <v>7.35</v>
      </c>
      <c r="G8"/>
      <c r="H8"/>
      <c r="I8" s="4">
        <f>ABS(SUMIFS(数据!I2:I65733,数据!C2:C65733,透析!A8,数据!B2:B65733,"证券买入")+SUMIFS(数据!I2:I65733,数据!C2:C65733,透析!A8,数据!B2:B65733,"配售缴款"))</f>
        <v>180975.00000000003</v>
      </c>
      <c r="J8" s="19">
        <f t="shared" si="0"/>
        <v>2.6693465948335493E-2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3.5" x14ac:dyDescent="0.15">
      <c r="A9" s="12">
        <v>600480</v>
      </c>
      <c r="B9" s="3">
        <v>4682.9100000000035</v>
      </c>
      <c r="C9" s="3">
        <v>123.72</v>
      </c>
      <c r="D9" s="3">
        <v>31.84</v>
      </c>
      <c r="E9" s="3">
        <v>16.670000000000002</v>
      </c>
      <c r="F9" s="3">
        <v>4.8599999999999994</v>
      </c>
      <c r="G9"/>
      <c r="H9"/>
      <c r="I9" s="4">
        <f>ABS(SUMIFS(数据!I2:I65733,数据!C2:C65733,透析!A9,数据!B2:B65733,"证券买入")+SUMIFS(数据!I2:I65733,数据!C2:C65733,透析!A9,数据!B2:B65733,"配售缴款"))</f>
        <v>118886.15</v>
      </c>
      <c r="J9" s="19">
        <f t="shared" si="0"/>
        <v>3.9389870056352264E-2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3.5" x14ac:dyDescent="0.15">
      <c r="A10" s="12">
        <v>600025</v>
      </c>
      <c r="B10" s="3">
        <v>3379.33</v>
      </c>
      <c r="C10" s="3">
        <v>5.56</v>
      </c>
      <c r="D10" s="3">
        <v>4.62</v>
      </c>
      <c r="E10" s="3">
        <v>0.38</v>
      </c>
      <c r="F10" s="3">
        <v>0.11</v>
      </c>
      <c r="G10"/>
      <c r="H10"/>
      <c r="I10" s="4">
        <f>ABS(SUMIFS(数据!I2:I65733,数据!C2:C65733,透析!A10,数据!B2:B65733,"证券买入")+SUMIFS(数据!I2:I65733,数据!C2:C65733,透析!A10,数据!B2:B65733,"配售缴款"))</f>
        <v>2170</v>
      </c>
      <c r="J10" s="19">
        <f t="shared" si="0"/>
        <v>1.5572949308755759</v>
      </c>
    </row>
    <row r="11" spans="1:47" ht="13.5" x14ac:dyDescent="0.15">
      <c r="A11" s="12">
        <v>603309</v>
      </c>
      <c r="B11" s="3">
        <v>2856.8100000000049</v>
      </c>
      <c r="C11" s="3">
        <v>126.99000000000001</v>
      </c>
      <c r="D11" s="3">
        <v>32.950000000000003</v>
      </c>
      <c r="E11" s="3">
        <v>17.240000000000002</v>
      </c>
      <c r="F11" s="3">
        <v>5.01</v>
      </c>
      <c r="G11"/>
      <c r="H11"/>
      <c r="I11" s="4">
        <f>ABS(SUMIFS(数据!I2:I65733,数据!C2:C65733,透析!A11,数据!B2:B65733,"证券买入")+SUMIFS(数据!I2:I65733,数据!C2:C65733,透析!A11,数据!B2:B65733,"配售缴款"))</f>
        <v>123969.26999999999</v>
      </c>
      <c r="J11" s="19">
        <f t="shared" si="0"/>
        <v>2.3044501270355188E-2</v>
      </c>
    </row>
    <row r="12" spans="1:47" ht="13.5" x14ac:dyDescent="0.15">
      <c r="A12" s="12">
        <v>601628</v>
      </c>
      <c r="B12" s="3">
        <v>2596.1899999999878</v>
      </c>
      <c r="C12" s="3">
        <v>148.9</v>
      </c>
      <c r="D12" s="3">
        <v>38.71</v>
      </c>
      <c r="E12" s="3">
        <v>20.29</v>
      </c>
      <c r="F12" s="3">
        <v>5.91</v>
      </c>
      <c r="G12"/>
      <c r="H12"/>
      <c r="I12" s="4">
        <f>ABS(SUMIFS(数据!I2:I65733,数据!C2:C65733,透析!A12,数据!B2:B65733,"证券买入")+SUMIFS(数据!I2:I65733,数据!C2:C65733,透析!A12,数据!B2:B65733,"配售缴款"))</f>
        <v>146126.15</v>
      </c>
      <c r="J12" s="19">
        <f t="shared" si="0"/>
        <v>1.7766772066464407E-2</v>
      </c>
    </row>
    <row r="13" spans="1:47" ht="13.5" x14ac:dyDescent="0.15">
      <c r="A13" s="12">
        <v>600438</v>
      </c>
      <c r="B13" s="3">
        <v>2027.4600000000137</v>
      </c>
      <c r="C13" s="3">
        <v>112.01</v>
      </c>
      <c r="D13" s="3">
        <v>32.589999999999996</v>
      </c>
      <c r="E13" s="3">
        <v>16.989999999999998</v>
      </c>
      <c r="F13" s="3">
        <v>4.95</v>
      </c>
      <c r="G13"/>
      <c r="H13"/>
      <c r="I13" s="4">
        <f>ABS(SUMIFS(数据!I2:I65733,数据!C2:C65733,透析!A13,数据!B2:B65733,"证券买入")+SUMIFS(数据!I2:I65733,数据!C2:C65733,透析!A13,数据!B2:B65733,"配售缴款"))</f>
        <v>135784.88</v>
      </c>
      <c r="J13" s="19">
        <f t="shared" si="0"/>
        <v>1.4931412098313255E-2</v>
      </c>
    </row>
    <row r="14" spans="1:47" ht="13.5" x14ac:dyDescent="0.15">
      <c r="A14" s="12">
        <v>300108</v>
      </c>
      <c r="B14" s="3">
        <v>1864.7699999999968</v>
      </c>
      <c r="C14" s="3">
        <v>169.43</v>
      </c>
      <c r="D14" s="3">
        <v>41.88</v>
      </c>
      <c r="E14" s="3">
        <v>29.919999999999998</v>
      </c>
      <c r="F14" s="3">
        <v>0</v>
      </c>
      <c r="G14"/>
      <c r="H14"/>
      <c r="I14" s="4">
        <f>ABS(SUMIFS(数据!I2:I65733,数据!C2:C65733,透析!A14,数据!B2:B65733,"证券买入")+SUMIFS(数据!I2:I65733,数据!C2:C65733,透析!A14,数据!B2:B65733,"配售缴款"))</f>
        <v>167341.47</v>
      </c>
      <c r="J14" s="19">
        <f t="shared" si="0"/>
        <v>1.1143501966368508E-2</v>
      </c>
    </row>
    <row r="15" spans="1:47" ht="13.5" x14ac:dyDescent="0.15">
      <c r="A15" s="12">
        <v>2697</v>
      </c>
      <c r="B15" s="3">
        <v>1140.630000000001</v>
      </c>
      <c r="C15" s="3">
        <v>61.78</v>
      </c>
      <c r="D15" s="3">
        <v>13.73</v>
      </c>
      <c r="E15" s="3">
        <v>10.86</v>
      </c>
      <c r="F15" s="3">
        <v>0</v>
      </c>
      <c r="G15"/>
      <c r="H15"/>
      <c r="I15" s="4">
        <f>ABS(SUMIFS(数据!I2:I65733,数据!C2:C65733,透析!A15,数据!B2:B65733,"证券买入")+SUMIFS(数据!I2:I65733,数据!C2:C65733,透析!A15,数据!B2:B65733,"配售缴款"))</f>
        <v>60569.19</v>
      </c>
      <c r="J15" s="19">
        <f t="shared" si="0"/>
        <v>1.8831851639422633E-2</v>
      </c>
    </row>
    <row r="16" spans="1:47" ht="13.5" x14ac:dyDescent="0.15">
      <c r="A16" s="12">
        <v>300473</v>
      </c>
      <c r="B16" s="3">
        <v>1084.380000000001</v>
      </c>
      <c r="C16" s="3">
        <v>32.75</v>
      </c>
      <c r="D16" s="3">
        <v>7.16</v>
      </c>
      <c r="E16" s="3">
        <v>5.71</v>
      </c>
      <c r="F16" s="3">
        <v>0</v>
      </c>
      <c r="G16"/>
      <c r="H16"/>
      <c r="I16" s="4">
        <f>ABS(SUMIFS(数据!I2:I65733,数据!C2:C65733,透析!A16,数据!B2:B65733,"证券买入")+SUMIFS(数据!I2:I65733,数据!C2:C65733,透析!A16,数据!B2:B65733,"配售缴款"))</f>
        <v>31626.32</v>
      </c>
      <c r="J16" s="19">
        <f t="shared" si="0"/>
        <v>3.4287264531567413E-2</v>
      </c>
    </row>
    <row r="17" spans="1:10" ht="13.5" x14ac:dyDescent="0.15">
      <c r="A17" s="12">
        <v>721</v>
      </c>
      <c r="B17" s="3">
        <v>777.52999999999884</v>
      </c>
      <c r="C17" s="3">
        <v>50.46</v>
      </c>
      <c r="D17" s="3">
        <v>11.129999999999999</v>
      </c>
      <c r="E17" s="3">
        <v>8.8800000000000008</v>
      </c>
      <c r="F17" s="3">
        <v>0</v>
      </c>
      <c r="G17"/>
      <c r="H17"/>
      <c r="I17" s="4">
        <f>ABS(SUMIFS(数据!I2:I65733,数据!C2:C65733,透析!A17,数据!B2:B65733,"证券买入")+SUMIFS(数据!I2:I65733,数据!C2:C65733,透析!A17,数据!B2:B65733,"配售缴款"))</f>
        <v>49617.919999999998</v>
      </c>
      <c r="J17" s="19">
        <f t="shared" si="0"/>
        <v>1.5670346519966957E-2</v>
      </c>
    </row>
    <row r="18" spans="1:10" ht="13.5" x14ac:dyDescent="0.15">
      <c r="A18" s="12">
        <v>2102</v>
      </c>
      <c r="B18" s="3">
        <v>571.44999999999709</v>
      </c>
      <c r="C18" s="3">
        <v>96.92</v>
      </c>
      <c r="D18" s="3">
        <v>21.48</v>
      </c>
      <c r="E18" s="3">
        <v>17.149999999999999</v>
      </c>
      <c r="F18" s="3">
        <v>0</v>
      </c>
      <c r="G18"/>
      <c r="H18"/>
      <c r="I18" s="4">
        <f>ABS(SUMIFS(数据!I2:I65733,数据!C2:C65733,透析!A18,数据!B2:B65733,"证券买入")+SUMIFS(数据!I2:I65733,数据!C2:C65733,透析!A18,数据!B2:B65733,"配售缴款"))</f>
        <v>96233.239999999991</v>
      </c>
      <c r="J18" s="19">
        <f t="shared" si="0"/>
        <v>5.9381768711102021E-3</v>
      </c>
    </row>
    <row r="19" spans="1:10" ht="13.5" x14ac:dyDescent="0.15">
      <c r="A19" s="12">
        <v>601158</v>
      </c>
      <c r="B19" s="3">
        <v>394.2400000000016</v>
      </c>
      <c r="C19" s="3">
        <v>31.84</v>
      </c>
      <c r="D19" s="3">
        <v>8.3000000000000007</v>
      </c>
      <c r="E19" s="3">
        <v>4.3499999999999996</v>
      </c>
      <c r="F19" s="3">
        <v>1.27</v>
      </c>
      <c r="G19"/>
      <c r="H19"/>
      <c r="I19" s="4">
        <f>ABS(SUMIFS(数据!I2:I65733,数据!C2:C65733,透析!A19,数据!B2:B65733,"证券买入")+SUMIFS(数据!I2:I65733,数据!C2:C65733,透析!A19,数据!B2:B65733,"配售缴款"))</f>
        <v>31406.91</v>
      </c>
      <c r="J19" s="19">
        <f t="shared" si="0"/>
        <v>1.2552651629848387E-2</v>
      </c>
    </row>
    <row r="20" spans="1:10" ht="13.5" x14ac:dyDescent="0.15">
      <c r="A20" s="12">
        <v>2007</v>
      </c>
      <c r="B20" s="3">
        <v>295.30999999999767</v>
      </c>
      <c r="C20" s="3">
        <v>26.97</v>
      </c>
      <c r="D20" s="3">
        <v>5.9700000000000006</v>
      </c>
      <c r="E20" s="3">
        <v>4.75</v>
      </c>
      <c r="F20" s="3">
        <v>0</v>
      </c>
      <c r="G20"/>
      <c r="H20"/>
      <c r="I20" s="4">
        <f>ABS(SUMIFS(数据!I2:I65733,数据!C2:C65733,透析!A20,数据!B2:B65733,"证券买入")+SUMIFS(数据!I2:I65733,数据!C2:C65733,透析!A20,数据!B2:B65733,"配售缴款"))</f>
        <v>26645.33</v>
      </c>
      <c r="J20" s="19">
        <f t="shared" si="0"/>
        <v>1.1082992779597688E-2</v>
      </c>
    </row>
    <row r="21" spans="1:10" ht="13.5" x14ac:dyDescent="0.15">
      <c r="A21" s="12">
        <v>600203</v>
      </c>
      <c r="B21" s="3">
        <v>239.47000000000116</v>
      </c>
      <c r="C21" s="3">
        <v>38.089999999999996</v>
      </c>
      <c r="D21" s="3">
        <v>15.71</v>
      </c>
      <c r="E21" s="3">
        <v>5.21</v>
      </c>
      <c r="F21" s="3">
        <v>1.52</v>
      </c>
      <c r="G21"/>
      <c r="H21"/>
      <c r="I21" s="4">
        <f>ABS(SUMIFS(数据!I2:I65733,数据!C2:C65733,透析!A21,数据!B2:B65733,"证券买入")+SUMIFS(数据!I2:I65733,数据!C2:C65733,透析!A21,数据!B2:B65733,"配售缴款"))</f>
        <v>37793.199999999997</v>
      </c>
      <c r="J21" s="19">
        <f t="shared" si="0"/>
        <v>6.3363250531842021E-3</v>
      </c>
    </row>
    <row r="22" spans="1:10" ht="13.5" x14ac:dyDescent="0.15">
      <c r="A22" s="12">
        <v>600455</v>
      </c>
      <c r="B22" s="3">
        <v>124.88999999999942</v>
      </c>
      <c r="C22" s="3">
        <v>29.96</v>
      </c>
      <c r="D22" s="3">
        <v>7.84</v>
      </c>
      <c r="E22" s="3">
        <v>4.1099999999999994</v>
      </c>
      <c r="F22" s="3">
        <v>1.2</v>
      </c>
      <c r="G22"/>
      <c r="H22"/>
      <c r="I22" s="4">
        <f>ABS(SUMIFS(数据!I2:I65733,数据!C2:C65733,透析!A22,数据!B2:B65733,"证券买入")+SUMIFS(数据!I2:I65733,数据!C2:C65733,透析!A22,数据!B2:B65733,"配售缴款"))</f>
        <v>29798.560000000001</v>
      </c>
      <c r="J22" s="19">
        <f t="shared" si="0"/>
        <v>4.1911421223038772E-3</v>
      </c>
    </row>
    <row r="23" spans="1:10" ht="13.5" x14ac:dyDescent="0.15">
      <c r="A23" s="12">
        <v>300482</v>
      </c>
      <c r="B23" s="3">
        <v>108.93000000000029</v>
      </c>
      <c r="C23" s="3">
        <v>36.5</v>
      </c>
      <c r="D23" s="3">
        <v>8.1</v>
      </c>
      <c r="E23" s="3">
        <v>6.4700000000000006</v>
      </c>
      <c r="F23" s="3">
        <v>0</v>
      </c>
      <c r="G23"/>
      <c r="H23"/>
      <c r="I23" s="4">
        <f>ABS(SUMIFS(数据!I2:I65733,数据!C2:C65733,透析!A23,数据!B2:B65733,"证券买入")+SUMIFS(数据!I2:I65733,数据!C2:C65733,透析!A23,数据!B2:B65733,"配售缴款"))</f>
        <v>36342.269999999997</v>
      </c>
      <c r="J23" s="19">
        <f t="shared" si="0"/>
        <v>2.9973361597940991E-3</v>
      </c>
    </row>
    <row r="24" spans="1:10" ht="13.5" x14ac:dyDescent="0.15">
      <c r="A24" s="12">
        <v>603958</v>
      </c>
      <c r="B24" s="3">
        <v>103.38000000000102</v>
      </c>
      <c r="C24" s="3">
        <v>27.55</v>
      </c>
      <c r="D24" s="3">
        <v>7.23</v>
      </c>
      <c r="E24" s="3">
        <v>3.76</v>
      </c>
      <c r="F24" s="3">
        <v>1.08</v>
      </c>
      <c r="G24"/>
      <c r="H24"/>
      <c r="I24" s="4">
        <f>ABS(SUMIFS(数据!I2:I65733,数据!C2:C65733,透析!A24,数据!B2:B65733,"证券买入")+SUMIFS(数据!I2:I65733,数据!C2:C65733,透析!A24,数据!B2:B65733,"配售缴款"))</f>
        <v>27410.02</v>
      </c>
      <c r="J24" s="19">
        <f t="shared" si="0"/>
        <v>3.7716134464696126E-3</v>
      </c>
    </row>
    <row r="25" spans="1:10" ht="13.5" x14ac:dyDescent="0.15">
      <c r="A25" s="12">
        <v>2252</v>
      </c>
      <c r="B25" s="3">
        <v>74.309999999997672</v>
      </c>
      <c r="C25" s="3">
        <v>30.51</v>
      </c>
      <c r="D25" s="3">
        <v>6.77</v>
      </c>
      <c r="E25" s="3">
        <v>5.41</v>
      </c>
      <c r="F25" s="3">
        <v>0</v>
      </c>
      <c r="G25"/>
      <c r="H25"/>
      <c r="I25" s="4">
        <f>ABS(SUMIFS(数据!I2:I65733,数据!C2:C65733,透析!A25,数据!B2:B65733,"证券买入")+SUMIFS(数据!I2:I65733,数据!C2:C65733,透析!A25,数据!B2:B65733,"配售缴款"))</f>
        <v>30400.080000000002</v>
      </c>
      <c r="J25" s="19">
        <f t="shared" si="0"/>
        <v>2.4444014621013387E-3</v>
      </c>
    </row>
    <row r="26" spans="1:10" ht="13.5" x14ac:dyDescent="0.15">
      <c r="A26" s="12">
        <v>600456</v>
      </c>
      <c r="B26" s="3">
        <v>69.169999999998254</v>
      </c>
      <c r="C26" s="3">
        <v>63.1</v>
      </c>
      <c r="D26" s="3">
        <v>16.549999999999997</v>
      </c>
      <c r="E26" s="3">
        <v>8.66</v>
      </c>
      <c r="F26" s="3">
        <v>2.52</v>
      </c>
      <c r="G26"/>
      <c r="H26"/>
      <c r="I26" s="4">
        <f>ABS(SUMIFS(数据!I2:I65733,数据!C2:C65733,透析!A26,数据!B2:B65733,"证券买入")+SUMIFS(数据!I2:I65733,数据!C2:C65733,透析!A26,数据!B2:B65733,"配售缴款"))</f>
        <v>62957.85</v>
      </c>
      <c r="J26" s="19">
        <f t="shared" si="0"/>
        <v>1.0986715715355314E-3</v>
      </c>
    </row>
    <row r="27" spans="1:10" ht="13.5" x14ac:dyDescent="0.15">
      <c r="A27" s="12">
        <v>510300</v>
      </c>
      <c r="B27" s="3">
        <v>35.659999999999854</v>
      </c>
      <c r="C27" s="3">
        <v>0</v>
      </c>
      <c r="D27" s="3">
        <v>1.28</v>
      </c>
      <c r="E27" s="3">
        <v>1.06</v>
      </c>
      <c r="F27" s="3">
        <v>0</v>
      </c>
      <c r="G27"/>
      <c r="H27"/>
      <c r="I27" s="4">
        <f>ABS(SUMIFS(数据!I2:I65733,数据!C2:C65733,透析!A27,数据!B2:B65733,"证券买入")+SUMIFS(数据!I2:I65733,数据!C2:C65733,透析!A27,数据!B2:B65733,"配售缴款"))</f>
        <v>11701.37</v>
      </c>
      <c r="J27" s="19">
        <f t="shared" si="0"/>
        <v>3.0475064030963768E-3</v>
      </c>
    </row>
    <row r="28" spans="1:10" ht="13.5" x14ac:dyDescent="0.15">
      <c r="A28" s="12">
        <v>600513</v>
      </c>
      <c r="B28" s="3">
        <v>19.580000000001746</v>
      </c>
      <c r="C28" s="3">
        <v>65.59</v>
      </c>
      <c r="D28" s="3">
        <v>17.21</v>
      </c>
      <c r="E28" s="3">
        <v>9</v>
      </c>
      <c r="F28" s="3">
        <v>2.62</v>
      </c>
      <c r="G28"/>
      <c r="H28"/>
      <c r="I28" s="4">
        <f>ABS(SUMIFS(数据!I2:I65733,数据!C2:C65733,透析!A28,数据!B2:B65733,"证券买入")+SUMIFS(数据!I2:I65733,数据!C2:C65733,透析!A28,数据!B2:B65733,"配售缴款"))</f>
        <v>65488.4</v>
      </c>
      <c r="J28" s="19">
        <f t="shared" si="0"/>
        <v>2.9898424759196659E-4</v>
      </c>
    </row>
    <row r="29" spans="1:10" ht="13.5" x14ac:dyDescent="0.15">
      <c r="A29" s="12">
        <v>2344</v>
      </c>
      <c r="B29" s="3">
        <v>-107.19000000000051</v>
      </c>
      <c r="C29" s="3">
        <v>9.19</v>
      </c>
      <c r="D29" s="3">
        <v>8.3800000000000008</v>
      </c>
      <c r="E29" s="3">
        <v>1.62</v>
      </c>
      <c r="F29" s="3">
        <v>0</v>
      </c>
      <c r="G29"/>
      <c r="H29"/>
      <c r="I29" s="4">
        <f>ABS(SUMIFS(数据!I2:I65733,数据!C2:C65733,透析!A29,数据!B2:B65733,"证券买入")+SUMIFS(数据!I2:I65733,数据!C2:C65733,透析!A29,数据!B2:B65733,"配售缴款"))</f>
        <v>9278</v>
      </c>
      <c r="J29" s="19">
        <f t="shared" si="0"/>
        <v>-1.1553136451821568E-2</v>
      </c>
    </row>
    <row r="30" spans="1:10" ht="13.5" x14ac:dyDescent="0.15">
      <c r="A30" s="12">
        <v>2537</v>
      </c>
      <c r="B30" s="3">
        <v>-204.83999999999651</v>
      </c>
      <c r="C30" s="3">
        <v>137.19999999999999</v>
      </c>
      <c r="D30" s="3">
        <v>33.790000000000006</v>
      </c>
      <c r="E30" s="3">
        <v>26.849999999999994</v>
      </c>
      <c r="F30" s="3">
        <v>0</v>
      </c>
      <c r="G30"/>
      <c r="H30"/>
      <c r="I30" s="4">
        <f>ABS(SUMIFS(数据!I2:I65733,数据!C2:C65733,透析!A30,数据!B2:B65733,"证券买入")+SUMIFS(数据!I2:I65733,数据!C2:C65733,透析!A30,数据!B2:B65733,"配售缴款"))</f>
        <v>166036.20000000001</v>
      </c>
      <c r="J30" s="19">
        <f t="shared" si="0"/>
        <v>-1.2337068663339471E-3</v>
      </c>
    </row>
    <row r="31" spans="1:10" ht="13.5" x14ac:dyDescent="0.15">
      <c r="A31" s="12">
        <v>600319</v>
      </c>
      <c r="B31" s="3">
        <v>-280.69000000000051</v>
      </c>
      <c r="C31" s="3">
        <v>9.31</v>
      </c>
      <c r="D31" s="3">
        <v>8.7100000000000009</v>
      </c>
      <c r="E31" s="3">
        <v>1.29</v>
      </c>
      <c r="F31" s="3">
        <v>0.38</v>
      </c>
      <c r="G31"/>
      <c r="H31"/>
      <c r="I31" s="4">
        <f>ABS(SUMIFS(数据!I2:I65733,数据!C2:C65733,透析!A31,数据!B2:B65733,"证券买入")+SUMIFS(数据!I2:I65733,数据!C2:C65733,透析!A31,数据!B2:B65733,"配售缴款"))</f>
        <v>9572.19</v>
      </c>
      <c r="J31" s="19">
        <f t="shared" si="0"/>
        <v>-2.9323488146390794E-2</v>
      </c>
    </row>
    <row r="32" spans="1:10" ht="13.5" x14ac:dyDescent="0.15">
      <c r="A32" s="12">
        <v>159915</v>
      </c>
      <c r="B32" s="3">
        <v>-333.17000000004191</v>
      </c>
      <c r="C32" s="3">
        <v>0</v>
      </c>
      <c r="D32" s="3">
        <v>77.419999999999987</v>
      </c>
      <c r="E32" s="3">
        <v>73.450000000000017</v>
      </c>
      <c r="F32" s="3">
        <v>0</v>
      </c>
      <c r="G32"/>
      <c r="H32"/>
      <c r="I32" s="4">
        <f>ABS(SUMIFS(数据!I2:I65733,数据!C2:C65733,透析!A32,数据!B2:B65733,"证券买入")+SUMIFS(数据!I2:I65733,数据!C2:C65733,透析!A32,数据!B2:B65733,"配售缴款"))</f>
        <v>754164.54000000015</v>
      </c>
      <c r="J32" s="19">
        <f t="shared" si="0"/>
        <v>-4.4177362144346094E-4</v>
      </c>
    </row>
    <row r="33" spans="1:10" ht="13.5" x14ac:dyDescent="0.15">
      <c r="A33" s="12">
        <v>600218</v>
      </c>
      <c r="B33" s="3">
        <v>-558.97999999999956</v>
      </c>
      <c r="C33" s="3">
        <v>8.6300000000000008</v>
      </c>
      <c r="D33" s="3">
        <v>8.7800000000000011</v>
      </c>
      <c r="E33" s="3">
        <v>1.22</v>
      </c>
      <c r="F33" s="3">
        <v>0.35</v>
      </c>
      <c r="G33"/>
      <c r="H33"/>
      <c r="I33" s="4">
        <f>ABS(SUMIFS(数据!I2:I65733,数据!C2:C65733,透析!A33,数据!B2:B65733,"证券买入")+SUMIFS(数据!I2:I65733,数据!C2:C65733,透析!A33,数据!B2:B65733,"配售缴款"))</f>
        <v>9175.18</v>
      </c>
      <c r="J33" s="19">
        <f t="shared" si="0"/>
        <v>-6.092305546049228E-2</v>
      </c>
    </row>
    <row r="34" spans="1:10" ht="13.5" x14ac:dyDescent="0.15">
      <c r="A34" s="12">
        <v>600839</v>
      </c>
      <c r="B34" s="3">
        <v>-583.05000000000291</v>
      </c>
      <c r="C34" s="3">
        <v>23.12</v>
      </c>
      <c r="D34" s="3">
        <v>6.79</v>
      </c>
      <c r="E34" s="3">
        <v>3.21</v>
      </c>
      <c r="F34" s="3">
        <v>0.92999999999999994</v>
      </c>
      <c r="G34"/>
      <c r="H34"/>
      <c r="I34" s="4">
        <f>ABS(SUMIFS(数据!I2:I65733,数据!C2:C65733,透析!A34,数据!B2:B65733,"证券买入")+SUMIFS(数据!I2:I65733,数据!C2:C65733,透析!A34,数据!B2:B65733,"配售缴款"))</f>
        <v>23673.47</v>
      </c>
      <c r="J34" s="19">
        <f t="shared" si="0"/>
        <v>-2.4628835569944028E-2</v>
      </c>
    </row>
    <row r="35" spans="1:10" ht="13.5" x14ac:dyDescent="0.15">
      <c r="A35" s="12">
        <v>2153</v>
      </c>
      <c r="B35" s="3">
        <v>-602.36000000000058</v>
      </c>
      <c r="C35" s="3">
        <v>120.64000000000001</v>
      </c>
      <c r="D35" s="3">
        <v>27.259999999999994</v>
      </c>
      <c r="E35" s="3">
        <v>21.459999999999997</v>
      </c>
      <c r="F35" s="3">
        <v>0</v>
      </c>
      <c r="G35"/>
      <c r="H35"/>
      <c r="I35" s="4">
        <f>ABS(SUMIFS(数据!I2:I65733,数据!C2:C65733,透析!A35,数据!B2:B65733,"证券买入")+SUMIFS(数据!I2:I65733,数据!C2:C65733,透析!A35,数据!B2:B65733,"配售缴款"))</f>
        <v>121108.32</v>
      </c>
      <c r="J35" s="19">
        <f t="shared" si="0"/>
        <v>-4.9737293028257728E-3</v>
      </c>
    </row>
    <row r="36" spans="1:10" ht="13.5" x14ac:dyDescent="0.15">
      <c r="A36" s="12">
        <v>300304</v>
      </c>
      <c r="B36" s="3">
        <v>-869.99999999999636</v>
      </c>
      <c r="C36" s="3">
        <v>96.32</v>
      </c>
      <c r="D36" s="3">
        <v>21.520000000000003</v>
      </c>
      <c r="E36" s="3">
        <v>17.16</v>
      </c>
      <c r="F36" s="3">
        <v>0</v>
      </c>
      <c r="G36"/>
      <c r="H36"/>
      <c r="I36" s="4">
        <f>ABS(SUMIFS(数据!I2:I65733,数据!C2:C65733,透析!A36,数据!B2:B65733,"证券买入")+SUMIFS(数据!I2:I65733,数据!C2:C65733,透析!A36,数据!B2:B65733,"配售缴款"))</f>
        <v>97070.41</v>
      </c>
      <c r="J36" s="19">
        <f t="shared" si="0"/>
        <v>-8.9625664504764772E-3</v>
      </c>
    </row>
    <row r="37" spans="1:10" ht="13.5" x14ac:dyDescent="0.15">
      <c r="A37" s="12">
        <v>2224</v>
      </c>
      <c r="B37" s="3">
        <v>-1008.2900000000009</v>
      </c>
      <c r="C37" s="3">
        <v>64.86</v>
      </c>
      <c r="D37" s="3">
        <v>17.82</v>
      </c>
      <c r="E37" s="3">
        <v>11.61</v>
      </c>
      <c r="F37" s="3">
        <v>0</v>
      </c>
      <c r="G37"/>
      <c r="H37"/>
      <c r="I37" s="4">
        <f>ABS(SUMIFS(数据!I2:I65733,数据!C2:C65733,透析!A37,数据!B2:B65733,"证券买入")+SUMIFS(数据!I2:I65733,数据!C2:C65733,透析!A37,数据!B2:B65733,"配售缴款"))</f>
        <v>65792.459999999992</v>
      </c>
      <c r="J37" s="19">
        <f t="shared" si="0"/>
        <v>-1.5325312353421669E-2</v>
      </c>
    </row>
    <row r="38" spans="1:10" ht="13.5" x14ac:dyDescent="0.15">
      <c r="A38" s="12">
        <v>2291</v>
      </c>
      <c r="B38" s="3">
        <v>-1153.1200000000063</v>
      </c>
      <c r="C38" s="3">
        <v>57.07</v>
      </c>
      <c r="D38" s="3">
        <v>12.83</v>
      </c>
      <c r="E38" s="3">
        <v>10.219999999999999</v>
      </c>
      <c r="F38" s="3">
        <v>0</v>
      </c>
      <c r="G38"/>
      <c r="H38"/>
      <c r="I38" s="4">
        <f>ABS(SUMIFS(数据!I2:I65733,数据!C2:C65733,透析!A38,数据!B2:B65733,"证券买入")+SUMIFS(数据!I2:I65733,数据!C2:C65733,透析!A38,数据!B2:B65733,"配售缴款"))</f>
        <v>58156.630000000005</v>
      </c>
      <c r="J38" s="19">
        <f t="shared" si="0"/>
        <v>-1.9827833903030594E-2</v>
      </c>
    </row>
    <row r="39" spans="1:10" ht="13.5" x14ac:dyDescent="0.15">
      <c r="A39" s="12">
        <v>600048</v>
      </c>
      <c r="B39" s="3">
        <v>-1220.260000000013</v>
      </c>
      <c r="C39" s="3">
        <v>244.5</v>
      </c>
      <c r="D39" s="3">
        <v>64.3</v>
      </c>
      <c r="E39" s="3">
        <v>33.660000000000004</v>
      </c>
      <c r="F39" s="3">
        <v>9.8000000000000007</v>
      </c>
      <c r="G39"/>
      <c r="H39"/>
      <c r="I39" s="4">
        <f>ABS(SUMIFS(数据!I2:I65733,数据!C2:C65733,透析!A39,数据!B2:B65733,"证券买入")+SUMIFS(数据!I2:I65733,数据!C2:C65733,透析!A39,数据!B2:B65733,"配售缴款"))</f>
        <v>245415.98</v>
      </c>
      <c r="J39" s="19">
        <f t="shared" si="0"/>
        <v>-4.972210856033144E-3</v>
      </c>
    </row>
    <row r="40" spans="1:10" ht="13.5" x14ac:dyDescent="0.15">
      <c r="A40" s="12">
        <v>718</v>
      </c>
      <c r="B40" s="3">
        <v>-1293.6100000000006</v>
      </c>
      <c r="C40" s="3">
        <v>14.61</v>
      </c>
      <c r="D40" s="3">
        <v>7.3</v>
      </c>
      <c r="E40" s="3">
        <v>2.7</v>
      </c>
      <c r="F40" s="3">
        <v>0</v>
      </c>
      <c r="G40"/>
      <c r="H40"/>
      <c r="I40" s="4">
        <f>ABS(SUMIFS(数据!I2:I65733,数据!C2:C65733,透析!A40,数据!B2:B65733,"证券买入")+SUMIFS(数据!I2:I65733,数据!C2:C65733,透析!A40,数据!B2:B65733,"配售缴款"))</f>
        <v>15881</v>
      </c>
      <c r="J40" s="19">
        <f t="shared" si="0"/>
        <v>-8.1456457401926863E-2</v>
      </c>
    </row>
    <row r="41" spans="1:10" ht="13.5" x14ac:dyDescent="0.15">
      <c r="A41" s="12">
        <v>600621</v>
      </c>
      <c r="B41" s="3">
        <v>-1330.1900000000023</v>
      </c>
      <c r="C41" s="3">
        <v>79.41</v>
      </c>
      <c r="D41" s="3">
        <v>27.909999999999997</v>
      </c>
      <c r="E41" s="3">
        <v>14.610000000000001</v>
      </c>
      <c r="F41" s="3">
        <v>4.26</v>
      </c>
      <c r="G41"/>
      <c r="H41"/>
      <c r="I41" s="4">
        <f>ABS(SUMIFS(数据!I2:I65733,数据!C2:C65733,透析!A41,数据!B2:B65733,"证券买入")+SUMIFS(数据!I2:I65733,数据!C2:C65733,透析!A41,数据!B2:B65733,"配售缴款"))</f>
        <v>133133.29999999999</v>
      </c>
      <c r="J41" s="19">
        <f t="shared" si="0"/>
        <v>-9.9914146197833485E-3</v>
      </c>
    </row>
    <row r="42" spans="1:10" ht="13.5" x14ac:dyDescent="0.15">
      <c r="A42" s="12">
        <v>807</v>
      </c>
      <c r="B42" s="3">
        <v>-1544.6800000000003</v>
      </c>
      <c r="C42" s="3">
        <v>25.98</v>
      </c>
      <c r="D42" s="3">
        <v>5.96</v>
      </c>
      <c r="E42" s="3">
        <v>4.74</v>
      </c>
      <c r="F42" s="3">
        <v>0</v>
      </c>
      <c r="G42"/>
      <c r="H42"/>
      <c r="I42" s="4">
        <f>ABS(SUMIFS(数据!I2:I65733,数据!C2:C65733,透析!A42,数据!B2:B65733,"证券买入")+SUMIFS(数据!I2:I65733,数据!C2:C65733,透析!A42,数据!B2:B65733,"配售缴款"))</f>
        <v>27497.5</v>
      </c>
      <c r="J42" s="19">
        <f t="shared" si="0"/>
        <v>-5.6175288662605703E-2</v>
      </c>
    </row>
    <row r="43" spans="1:10" ht="13.5" x14ac:dyDescent="0.15">
      <c r="A43" s="12">
        <v>2</v>
      </c>
      <c r="B43" s="3">
        <v>-1859.1899999999805</v>
      </c>
      <c r="C43" s="3">
        <v>535.27</v>
      </c>
      <c r="D43" s="3">
        <v>139.39999999999998</v>
      </c>
      <c r="E43" s="3">
        <v>95.21999999999997</v>
      </c>
      <c r="F43" s="3">
        <v>0</v>
      </c>
      <c r="G43"/>
      <c r="H43"/>
      <c r="I43" s="4">
        <f>ABS(SUMIFS(数据!I2:I65733,数据!C2:C65733,透析!A43,数据!B2:B65733,"证券买入")+SUMIFS(数据!I2:I65733,数据!C2:C65733,透析!A43,数据!B2:B65733,"配售缴款"))</f>
        <v>538353.29</v>
      </c>
      <c r="J43" s="19">
        <f t="shared" si="0"/>
        <v>-3.4534756906565581E-3</v>
      </c>
    </row>
    <row r="44" spans="1:10" ht="13.5" x14ac:dyDescent="0.15">
      <c r="A44" s="12">
        <v>600153</v>
      </c>
      <c r="B44" s="3">
        <v>-1900.6900000000023</v>
      </c>
      <c r="C44" s="3">
        <v>96.300000000000011</v>
      </c>
      <c r="D44" s="3">
        <v>26.160000000000004</v>
      </c>
      <c r="E44" s="3">
        <v>13.35</v>
      </c>
      <c r="F44" s="3">
        <v>3.88</v>
      </c>
      <c r="G44"/>
      <c r="H44"/>
      <c r="I44" s="4">
        <f>ABS(SUMIFS(数据!I2:I65733,数据!C2:C65733,透析!A44,数据!B2:B65733,"证券买入")+SUMIFS(数据!I2:I65733,数据!C2:C65733,透析!A44,数据!B2:B65733,"配售缴款"))</f>
        <v>98083.06</v>
      </c>
      <c r="J44" s="19">
        <f t="shared" si="0"/>
        <v>-1.9378371759608666E-2</v>
      </c>
    </row>
    <row r="45" spans="1:10" ht="13.5" x14ac:dyDescent="0.15">
      <c r="A45" s="12">
        <v>540</v>
      </c>
      <c r="B45" s="3">
        <v>-2132.1899999999987</v>
      </c>
      <c r="C45" s="3">
        <v>0</v>
      </c>
      <c r="D45" s="3">
        <v>6.8100000000000005</v>
      </c>
      <c r="E45" s="3">
        <v>5.38</v>
      </c>
      <c r="F45" s="3">
        <v>0</v>
      </c>
      <c r="G45"/>
      <c r="H45"/>
      <c r="I45" s="4">
        <f>ABS(SUMIFS(数据!I2:I65733,数据!C2:C65733,透析!A45,数据!B2:B65733,"证券买入")+SUMIFS(数据!I2:I65733,数据!C2:C65733,透析!A45,数据!B2:B65733,"配售缴款"))</f>
        <v>60932.19</v>
      </c>
      <c r="J45" s="19">
        <f t="shared" si="0"/>
        <v>-3.499283383709003E-2</v>
      </c>
    </row>
    <row r="46" spans="1:10" ht="13.5" x14ac:dyDescent="0.15">
      <c r="A46" s="12">
        <v>300428</v>
      </c>
      <c r="B46" s="3">
        <v>-2460.8999999999978</v>
      </c>
      <c r="C46" s="3">
        <v>26.01</v>
      </c>
      <c r="D46" s="3">
        <v>6.07</v>
      </c>
      <c r="E46" s="3">
        <v>4.82</v>
      </c>
      <c r="F46" s="3">
        <v>0</v>
      </c>
      <c r="G46"/>
      <c r="H46"/>
      <c r="I46" s="4">
        <f>ABS(SUMIFS(数据!I2:I65734,数据!C2:C65734,透析!A46,数据!B2:B65734,"证券买入")+SUMIFS(数据!I2:I65734,数据!C2:C65734,透析!A46,数据!B2:B65734,"配售缴款"))</f>
        <v>28445.69</v>
      </c>
      <c r="J46" s="19">
        <f t="shared" ref="J46:J50" si="1">B46/I46</f>
        <v>-8.6512227335670114E-2</v>
      </c>
    </row>
    <row r="47" spans="1:10" ht="13.5" x14ac:dyDescent="0.15">
      <c r="A47" s="12">
        <v>806</v>
      </c>
      <c r="B47" s="3">
        <v>-2637.3299999999945</v>
      </c>
      <c r="C47" s="3">
        <v>187.04000000000002</v>
      </c>
      <c r="D47" s="3">
        <v>41.88</v>
      </c>
      <c r="E47" s="3">
        <v>33.409999999999997</v>
      </c>
      <c r="F47" s="3">
        <v>0</v>
      </c>
      <c r="G47"/>
      <c r="H47"/>
      <c r="I47" s="4">
        <f>ABS(SUMIFS(数据!I2:I65735,数据!C2:C65735,透析!A47,数据!B2:B65735,"证券买入")+SUMIFS(数据!I2:I65735,数据!C2:C65735,透析!A47,数据!B2:B65735,"配售缴款"))</f>
        <v>189450.88999999998</v>
      </c>
      <c r="J47" s="19">
        <f t="shared" si="1"/>
        <v>-1.3920916391577758E-2</v>
      </c>
    </row>
    <row r="48" spans="1:10" ht="13.5" x14ac:dyDescent="0.15">
      <c r="A48" s="12">
        <v>603811</v>
      </c>
      <c r="B48" s="3">
        <v>-2945.5499999999993</v>
      </c>
      <c r="C48" s="3">
        <v>92.99</v>
      </c>
      <c r="D48" s="3">
        <v>24.770000000000003</v>
      </c>
      <c r="E48" s="3">
        <v>12.99</v>
      </c>
      <c r="F48" s="3">
        <v>3.8000000000000003</v>
      </c>
      <c r="G48"/>
      <c r="H48"/>
      <c r="I48" s="4">
        <f>ABS(SUMIFS(数据!I2:I65736,数据!C2:C65736,透析!A48,数据!B2:B65736,"证券买入")+SUMIFS(数据!I2:I65736,数据!C2:C65736,透析!A48,数据!B2:B65736,"配售缴款"))</f>
        <v>95823.09</v>
      </c>
      <c r="J48" s="19">
        <f t="shared" si="1"/>
        <v>-3.0739459560320998E-2</v>
      </c>
    </row>
    <row r="49" spans="1:10" ht="13.5" x14ac:dyDescent="0.15">
      <c r="A49" s="12">
        <v>510050</v>
      </c>
      <c r="B49" s="3">
        <v>-3018.580000000009</v>
      </c>
      <c r="C49" s="3">
        <v>0</v>
      </c>
      <c r="D49" s="3">
        <v>45.13</v>
      </c>
      <c r="E49" s="3">
        <v>36.949999999999996</v>
      </c>
      <c r="F49" s="3">
        <v>0</v>
      </c>
      <c r="G49"/>
      <c r="H49"/>
      <c r="I49" s="4">
        <f>ABS(SUMIFS(数据!I2:I65737,数据!C2:C65737,透析!A49,数据!B2:B65737,"证券买入")+SUMIFS(数据!I2:I65737,数据!C2:C65737,透析!A49,数据!B2:B65737,"配售缴款"))</f>
        <v>411845.7900000001</v>
      </c>
      <c r="J49" s="19">
        <f t="shared" si="1"/>
        <v>-7.3293938490909625E-3</v>
      </c>
    </row>
    <row r="50" spans="1:10" ht="13.5" x14ac:dyDescent="0.15">
      <c r="A50" s="12">
        <v>600177</v>
      </c>
      <c r="B50" s="3">
        <v>-3193.2900000000009</v>
      </c>
      <c r="C50" s="3">
        <v>86.54</v>
      </c>
      <c r="D50" s="3">
        <v>23.1</v>
      </c>
      <c r="E50" s="3">
        <v>12.129999999999999</v>
      </c>
      <c r="F50" s="3">
        <v>3.52</v>
      </c>
      <c r="G50"/>
      <c r="H50"/>
      <c r="I50" s="4">
        <f>ABS(SUMIFS(数据!I2:I65738,数据!C2:C65738,透析!A50,数据!B2:B65738,"证券买入")+SUMIFS(数据!I2:I65738,数据!C2:C65738,透析!A50,数据!B2:B65738,"配售缴款"))</f>
        <v>89620.72</v>
      </c>
      <c r="J50" s="19">
        <f t="shared" si="1"/>
        <v>-3.5631157616229828E-2</v>
      </c>
    </row>
    <row r="51" spans="1:10" ht="13.5" x14ac:dyDescent="0.15">
      <c r="A51" s="12">
        <v>2783</v>
      </c>
      <c r="B51" s="3">
        <v>-3232.6499999999978</v>
      </c>
      <c r="C51" s="3">
        <v>59.519999999999996</v>
      </c>
      <c r="D51" s="3">
        <v>21.16</v>
      </c>
      <c r="E51" s="3">
        <v>10.97</v>
      </c>
      <c r="F51" s="3">
        <v>0</v>
      </c>
      <c r="G51"/>
      <c r="H51"/>
      <c r="I51" s="4">
        <f>ABS(SUMIFS(数据!I2:I65739,数据!C2:C65739,透析!A51,数据!B2:B65739,"证券买入")+SUMIFS(数据!I2:I65739,数据!C2:C65739,透析!A51,数据!B2:B65739,"配售缴款"))</f>
        <v>64523.63</v>
      </c>
      <c r="J51" s="19">
        <f t="shared" ref="J51:J53" si="2">B51/I51</f>
        <v>-5.0100250094422739E-2</v>
      </c>
    </row>
    <row r="52" spans="1:10" ht="13.5" x14ac:dyDescent="0.15">
      <c r="A52" s="12">
        <v>2613</v>
      </c>
      <c r="B52" s="3">
        <v>-3346.1600000000035</v>
      </c>
      <c r="C52" s="3">
        <v>96.8</v>
      </c>
      <c r="D52" s="3">
        <v>21.89</v>
      </c>
      <c r="E52" s="3">
        <v>17.47</v>
      </c>
      <c r="F52" s="3">
        <v>0</v>
      </c>
      <c r="G52"/>
      <c r="H52"/>
      <c r="I52" s="4">
        <f>ABS(SUMIFS(数据!I2:I65740,数据!C2:C65740,透析!A52,数据!B2:B65740,"证券买入")+SUMIFS(数据!I2:I65740,数据!C2:C65740,透析!A52,数据!B2:B65740,"配售缴款"))</f>
        <v>100030</v>
      </c>
      <c r="J52" s="19">
        <f t="shared" si="2"/>
        <v>-3.345156453064084E-2</v>
      </c>
    </row>
    <row r="53" spans="1:10" ht="13.5" x14ac:dyDescent="0.15">
      <c r="A53" s="12">
        <v>338</v>
      </c>
      <c r="B53" s="3">
        <v>-3655.630000000001</v>
      </c>
      <c r="C53" s="3">
        <v>25.07</v>
      </c>
      <c r="D53" s="3">
        <v>8.65</v>
      </c>
      <c r="E53" s="3">
        <v>6.91</v>
      </c>
      <c r="F53" s="3">
        <v>0</v>
      </c>
      <c r="G53"/>
      <c r="I53" s="4">
        <f>ABS(SUMIFS(数据!I2:I65741,数据!C2:C65741,透析!A53,数据!B2:B65741,"证券买入")+SUMIFS(数据!I2:I65741,数据!C2:C65741,透析!A53,数据!B2:B65741,"配售缴款"))</f>
        <v>52732.55</v>
      </c>
      <c r="J53" s="19">
        <f t="shared" si="2"/>
        <v>-6.9323975419356754E-2</v>
      </c>
    </row>
    <row r="54" spans="1:10" ht="13.5" x14ac:dyDescent="0.15">
      <c r="A54" s="12">
        <v>902</v>
      </c>
      <c r="B54" s="3">
        <v>-4636.3700000000026</v>
      </c>
      <c r="C54" s="3">
        <v>63.44</v>
      </c>
      <c r="D54" s="3">
        <v>18.3</v>
      </c>
      <c r="E54" s="3">
        <v>11.629999999999999</v>
      </c>
      <c r="F54" s="3">
        <v>0</v>
      </c>
      <c r="G54"/>
      <c r="I54" s="4">
        <f>ABS(SUMIFS(数据!I2:I65742,数据!C2:C65742,透析!A54,数据!B2:B65742,"证券买入")+SUMIFS(数据!I2:I65742,数据!C2:C65742,透析!A54,数据!B2:B65742,"配售缴款"))</f>
        <v>67983.59</v>
      </c>
      <c r="J54" s="19">
        <f t="shared" ref="J54:J64" si="3">B54/I54</f>
        <v>-6.8198369635966608E-2</v>
      </c>
    </row>
    <row r="55" spans="1:10" ht="13.5" x14ac:dyDescent="0.15">
      <c r="A55" s="12">
        <v>603505</v>
      </c>
      <c r="B55" s="3">
        <v>-5142.4500000000116</v>
      </c>
      <c r="C55" s="3">
        <v>179.77</v>
      </c>
      <c r="D55" s="3">
        <v>48.169999999999995</v>
      </c>
      <c r="E55" s="3">
        <v>25.18</v>
      </c>
      <c r="F55" s="3">
        <v>7.33</v>
      </c>
      <c r="G55"/>
      <c r="I55" s="4">
        <f>ABS(SUMIFS(数据!I2:I65743,数据!C2:C65743,透析!A55,数据!B2:B65743,"证券买入")+SUMIFS(数据!I2:I65743,数据!C2:C65743,透析!A55,数据!B2:B65743,"配售缴款"))</f>
        <v>187058.14</v>
      </c>
      <c r="J55" s="19">
        <f t="shared" si="3"/>
        <v>-2.7491185360872354E-2</v>
      </c>
    </row>
    <row r="56" spans="1:10" ht="13.5" x14ac:dyDescent="0.15">
      <c r="A56" s="12">
        <v>2820</v>
      </c>
      <c r="B56" s="3">
        <v>-5763.0799999999981</v>
      </c>
      <c r="C56" s="3">
        <v>27.1</v>
      </c>
      <c r="D56" s="3">
        <v>6.66</v>
      </c>
      <c r="E56" s="3">
        <v>5.32</v>
      </c>
      <c r="F56" s="3">
        <v>0</v>
      </c>
      <c r="G56"/>
      <c r="I56" s="4">
        <f>ABS(SUMIFS(数据!I2:I65744,数据!C2:C65744,透析!A56,数据!B2:B65744,"证券买入")+SUMIFS(数据!I2:I65744,数据!C2:C65744,透析!A56,数据!B2:B65744,"配售缴款"))</f>
        <v>32826.559999999998</v>
      </c>
      <c r="J56" s="19">
        <f t="shared" si="3"/>
        <v>-0.17556149654426167</v>
      </c>
    </row>
    <row r="57" spans="1:10" ht="13.5" x14ac:dyDescent="0.15">
      <c r="A57" s="12">
        <v>300325</v>
      </c>
      <c r="B57" s="3">
        <v>-6366.5900000000038</v>
      </c>
      <c r="C57" s="3">
        <v>75.959999999999994</v>
      </c>
      <c r="D57" s="3">
        <v>17.590000000000003</v>
      </c>
      <c r="E57" s="3">
        <v>14.040000000000001</v>
      </c>
      <c r="F57" s="3">
        <v>0</v>
      </c>
      <c r="G57"/>
      <c r="I57" s="4">
        <f>ABS(SUMIFS(数据!I2:I65744,数据!C2:C65744,透析!A57,数据!B2:B65744,"证券买入")+SUMIFS(数据!I2:I65744,数据!C2:C65744,透析!A57,数据!B2:B65744,"配售缴款"))</f>
        <v>82239.44</v>
      </c>
      <c r="J57" s="19">
        <f t="shared" si="3"/>
        <v>-7.7415288820060102E-2</v>
      </c>
    </row>
    <row r="58" spans="1:10" ht="13.5" x14ac:dyDescent="0.15">
      <c r="A58" s="12">
        <v>601336</v>
      </c>
      <c r="B58" s="3">
        <v>-7609.3000000000102</v>
      </c>
      <c r="C58" s="3">
        <v>165.63</v>
      </c>
      <c r="D58" s="3">
        <v>45.18</v>
      </c>
      <c r="E58" s="3">
        <v>23.62</v>
      </c>
      <c r="F58" s="3">
        <v>6.87</v>
      </c>
      <c r="G58"/>
      <c r="I58" s="4">
        <f>ABS(SUMIFS(数据!I2:I65744,数据!C2:C65744,透析!A58,数据!B2:B65744,"证券买入")+SUMIFS(数据!I2:I65744,数据!C2:C65744,透析!A58,数据!B2:B65744,"配售缴款"))</f>
        <v>178422.23</v>
      </c>
      <c r="J58" s="19">
        <f t="shared" si="3"/>
        <v>-4.2647712675713163E-2</v>
      </c>
    </row>
    <row r="59" spans="1:10" ht="13.5" x14ac:dyDescent="0.15">
      <c r="A59" s="12">
        <v>603800</v>
      </c>
      <c r="B59" s="3">
        <v>-7889.7499999999818</v>
      </c>
      <c r="C59" s="3">
        <v>353.59000000000003</v>
      </c>
      <c r="D59" s="3">
        <v>93.809999999999988</v>
      </c>
      <c r="E59" s="3">
        <v>49.07</v>
      </c>
      <c r="F59" s="3">
        <v>14.28</v>
      </c>
      <c r="G59"/>
      <c r="I59" s="4">
        <f>ABS(SUMIFS(数据!I2:I65744,数据!C2:C65744,透析!A59,数据!B2:B65744,"证券买入")+SUMIFS(数据!I2:I65744,数据!C2:C65744,透析!A59,数据!B2:B65744,"配售缴款"))</f>
        <v>361028.38999999996</v>
      </c>
      <c r="J59" s="19">
        <f t="shared" si="3"/>
        <v>-2.1853544537037608E-2</v>
      </c>
    </row>
    <row r="60" spans="1:10" ht="13.5" x14ac:dyDescent="0.15">
      <c r="A60" s="12">
        <v>2803</v>
      </c>
      <c r="B60" s="3">
        <v>-8415.93</v>
      </c>
      <c r="C60" s="3">
        <v>31.61</v>
      </c>
      <c r="D60" s="3">
        <v>7.95</v>
      </c>
      <c r="E60" s="3">
        <v>6.3699999999999992</v>
      </c>
      <c r="F60" s="3">
        <v>0</v>
      </c>
      <c r="G60"/>
      <c r="I60" s="4">
        <f>ABS(SUMIFS(数据!I2:I65744,数据!C2:C65744,透析!A60,数据!B2:B65744,"证券买入")+SUMIFS(数据!I2:I65744,数据!C2:C65744,透析!A60,数据!B2:B65744,"配售缴款"))</f>
        <v>39986</v>
      </c>
      <c r="J60" s="19">
        <f t="shared" si="3"/>
        <v>-0.21047191517030961</v>
      </c>
    </row>
    <row r="61" spans="1:10" ht="13.5" x14ac:dyDescent="0.15">
      <c r="A61" s="12">
        <v>761</v>
      </c>
      <c r="B61" s="3">
        <v>-8493.61</v>
      </c>
      <c r="C61" s="3">
        <v>159.5</v>
      </c>
      <c r="D61" s="3">
        <v>41.109999999999992</v>
      </c>
      <c r="E61" s="3">
        <v>29</v>
      </c>
      <c r="F61" s="3">
        <v>0</v>
      </c>
      <c r="G61"/>
      <c r="I61" s="4">
        <f>ABS(SUMIFS(数据!I2:I65744,数据!C2:C65744,透析!A61,数据!B2:B65744,"证券买入")+SUMIFS(数据!I2:I65744,数据!C2:C65744,透析!A61,数据!B2:B65744,"配售缴款"))</f>
        <v>167791.21</v>
      </c>
      <c r="J61" s="19">
        <f t="shared" si="3"/>
        <v>-5.0620112936786144E-2</v>
      </c>
    </row>
    <row r="62" spans="1:10" ht="13.5" x14ac:dyDescent="0.15">
      <c r="A62" s="12">
        <v>300299</v>
      </c>
      <c r="B62" s="3">
        <v>-10820.930000000002</v>
      </c>
      <c r="C62" s="3">
        <v>134.99</v>
      </c>
      <c r="D62" s="3">
        <v>31.32</v>
      </c>
      <c r="E62" s="3">
        <v>24.919999999999998</v>
      </c>
      <c r="F62" s="3">
        <v>0</v>
      </c>
      <c r="G62"/>
      <c r="I62" s="4">
        <f>ABS(SUMIFS(数据!I2:I65744,数据!C2:C65744,透析!A62,数据!B2:B65744,"证券买入")+SUMIFS(数据!I2:I65744,数据!C2:C65744,透析!A62,数据!B2:B65744,"配售缴款"))</f>
        <v>145881.24</v>
      </c>
      <c r="J62" s="19">
        <f t="shared" si="3"/>
        <v>-7.4176295732062622E-2</v>
      </c>
    </row>
    <row r="63" spans="1:10" ht="13.5" x14ac:dyDescent="0.15">
      <c r="A63" s="12">
        <v>961</v>
      </c>
      <c r="B63" s="3">
        <v>-12884.87999999999</v>
      </c>
      <c r="C63" s="3">
        <v>118.83000000000001</v>
      </c>
      <c r="D63" s="3">
        <v>28.830000000000002</v>
      </c>
      <c r="E63" s="3">
        <v>22.22</v>
      </c>
      <c r="F63" s="3">
        <v>0</v>
      </c>
      <c r="G63"/>
      <c r="I63" s="4">
        <f>ABS(SUMIFS(数据!I2:I65744,数据!C2:C65744,透析!A63,数据!B2:B65744,"证券买入")+SUMIFS(数据!I2:I65744,数据!C2:C65744,透析!A63,数据!B2:B65744,"配售缴款"))</f>
        <v>131567.31</v>
      </c>
      <c r="J63" s="19">
        <f t="shared" si="3"/>
        <v>-9.7933749652554192E-2</v>
      </c>
    </row>
    <row r="64" spans="1:10" ht="13.5" x14ac:dyDescent="0.15">
      <c r="A64" s="12">
        <v>603015</v>
      </c>
      <c r="B64" s="3">
        <v>-23307.919999999998</v>
      </c>
      <c r="C64" s="3">
        <v>136.49</v>
      </c>
      <c r="D64" s="3">
        <v>42.11</v>
      </c>
      <c r="E64" s="3">
        <v>20.380000000000003</v>
      </c>
      <c r="F64" s="3">
        <v>5.94</v>
      </c>
      <c r="G64"/>
      <c r="I64" s="4">
        <f>ABS(SUMIFS(数据!I2:I65744,数据!C2:C65744,透析!A64,数据!B2:B65744,"证券买入")+SUMIFS(数据!I2:I65744,数据!C2:C65744,透析!A64,数据!B2:B65744,"配售缴款"))</f>
        <v>159654.12</v>
      </c>
      <c r="J64" s="19">
        <f t="shared" si="3"/>
        <v>-0.14599009408589017</v>
      </c>
    </row>
    <row r="65" spans="1:7" ht="13.5" x14ac:dyDescent="0.15">
      <c r="A65" s="12" t="s">
        <v>369</v>
      </c>
      <c r="B65" s="3">
        <v>-11883.989999999967</v>
      </c>
      <c r="C65" s="3">
        <v>7684.8400000000011</v>
      </c>
      <c r="D65" s="3">
        <v>2151.8799999999992</v>
      </c>
      <c r="E65" s="3">
        <v>1290.5000000000002</v>
      </c>
      <c r="F65" s="3">
        <v>200.97000000000003</v>
      </c>
      <c r="G65"/>
    </row>
    <row r="66" spans="1:7" ht="13.5" x14ac:dyDescent="0.15">
      <c r="A66"/>
      <c r="B66"/>
      <c r="C66"/>
      <c r="D66"/>
      <c r="E66"/>
      <c r="F66"/>
      <c r="G66"/>
    </row>
    <row r="67" spans="1:7" ht="13.5" x14ac:dyDescent="0.15">
      <c r="A67"/>
      <c r="B67"/>
      <c r="C67"/>
      <c r="D67"/>
      <c r="E67"/>
      <c r="F67"/>
      <c r="G67"/>
    </row>
    <row r="68" spans="1:7" ht="13.5" x14ac:dyDescent="0.15">
      <c r="A68"/>
      <c r="B68"/>
      <c r="C68"/>
      <c r="D68"/>
      <c r="E68"/>
      <c r="F68"/>
      <c r="G68"/>
    </row>
    <row r="69" spans="1:7" ht="13.5" x14ac:dyDescent="0.15">
      <c r="A69"/>
      <c r="B69"/>
      <c r="C69"/>
      <c r="D69"/>
      <c r="E69"/>
      <c r="F69"/>
      <c r="G69"/>
    </row>
    <row r="70" spans="1:7" ht="13.5" x14ac:dyDescent="0.15">
      <c r="A70"/>
      <c r="B70"/>
      <c r="C70"/>
      <c r="D70"/>
      <c r="E70"/>
      <c r="F70"/>
      <c r="G70"/>
    </row>
    <row r="71" spans="1:7" ht="13.5" x14ac:dyDescent="0.15">
      <c r="A71"/>
      <c r="B71"/>
      <c r="C71"/>
      <c r="D71"/>
      <c r="E71"/>
      <c r="F71"/>
      <c r="G71"/>
    </row>
    <row r="72" spans="1:7" ht="13.5" x14ac:dyDescent="0.15">
      <c r="A72"/>
      <c r="B72"/>
      <c r="C72"/>
      <c r="D72"/>
      <c r="E72"/>
      <c r="F72"/>
      <c r="G72"/>
    </row>
    <row r="73" spans="1:7" ht="13.5" x14ac:dyDescent="0.15">
      <c r="A73"/>
      <c r="B73"/>
      <c r="C73"/>
      <c r="D73"/>
      <c r="E73"/>
      <c r="F73"/>
      <c r="G73"/>
    </row>
    <row r="74" spans="1:7" ht="13.5" x14ac:dyDescent="0.15">
      <c r="A74"/>
      <c r="B74"/>
      <c r="C74"/>
      <c r="D74"/>
      <c r="E74"/>
      <c r="F74"/>
      <c r="G74"/>
    </row>
    <row r="75" spans="1:7" ht="13.5" x14ac:dyDescent="0.15">
      <c r="A75"/>
      <c r="B75"/>
      <c r="C75"/>
      <c r="D75"/>
      <c r="E75"/>
      <c r="F75"/>
      <c r="G75"/>
    </row>
    <row r="76" spans="1:7" ht="13.5" x14ac:dyDescent="0.15">
      <c r="A76"/>
      <c r="B76"/>
      <c r="C76"/>
      <c r="D76"/>
      <c r="E76"/>
      <c r="F76"/>
      <c r="G76"/>
    </row>
    <row r="77" spans="1:7" ht="13.5" x14ac:dyDescent="0.15">
      <c r="A77"/>
      <c r="B77"/>
      <c r="C77"/>
      <c r="D77"/>
      <c r="E77"/>
      <c r="F77"/>
      <c r="G77"/>
    </row>
    <row r="78" spans="1:7" ht="13.5" x14ac:dyDescent="0.15">
      <c r="A78"/>
      <c r="B78"/>
      <c r="C78"/>
      <c r="D78"/>
      <c r="E78"/>
      <c r="F78"/>
      <c r="G78"/>
    </row>
    <row r="79" spans="1:7" ht="13.5" x14ac:dyDescent="0.15">
      <c r="A79"/>
      <c r="B79"/>
      <c r="C79"/>
      <c r="D79"/>
      <c r="E79"/>
      <c r="F79"/>
      <c r="G79"/>
    </row>
    <row r="80" spans="1:7" ht="13.5" x14ac:dyDescent="0.15">
      <c r="A80"/>
      <c r="B80"/>
      <c r="C80"/>
      <c r="D80"/>
      <c r="E80"/>
      <c r="F80"/>
      <c r="G80"/>
    </row>
    <row r="81" spans="1:7" ht="13.5" x14ac:dyDescent="0.15">
      <c r="A81"/>
      <c r="B81"/>
      <c r="C81"/>
      <c r="D81"/>
      <c r="E81"/>
      <c r="F81"/>
      <c r="G81"/>
    </row>
    <row r="82" spans="1:7" ht="13.5" x14ac:dyDescent="0.15">
      <c r="A82"/>
      <c r="B82"/>
      <c r="C82"/>
      <c r="D82"/>
      <c r="E82"/>
      <c r="F82"/>
      <c r="G82"/>
    </row>
    <row r="83" spans="1:7" ht="13.5" x14ac:dyDescent="0.15">
      <c r="A83"/>
      <c r="B83"/>
      <c r="C83"/>
      <c r="D83"/>
      <c r="E83"/>
      <c r="F83"/>
      <c r="G83"/>
    </row>
    <row r="84" spans="1:7" ht="13.5" x14ac:dyDescent="0.15">
      <c r="A84"/>
      <c r="B84"/>
      <c r="C84"/>
      <c r="D84"/>
      <c r="E84"/>
      <c r="F84"/>
      <c r="G84"/>
    </row>
    <row r="85" spans="1:7" ht="13.5" x14ac:dyDescent="0.15">
      <c r="A85"/>
      <c r="B85"/>
      <c r="C85"/>
      <c r="D85"/>
      <c r="E85"/>
      <c r="F85"/>
      <c r="G85"/>
    </row>
    <row r="86" spans="1:7" ht="13.5" x14ac:dyDescent="0.15">
      <c r="A86"/>
      <c r="B86"/>
      <c r="C86"/>
      <c r="D86"/>
      <c r="E86"/>
      <c r="F86"/>
      <c r="G86"/>
    </row>
    <row r="87" spans="1:7" ht="13.5" x14ac:dyDescent="0.15">
      <c r="A87"/>
      <c r="B87"/>
      <c r="C87"/>
      <c r="D87"/>
      <c r="E87"/>
      <c r="F87"/>
      <c r="G87"/>
    </row>
    <row r="88" spans="1:7" ht="13.5" x14ac:dyDescent="0.15">
      <c r="A88"/>
      <c r="B88"/>
      <c r="C88"/>
      <c r="D88"/>
      <c r="E88"/>
      <c r="F88"/>
      <c r="G88"/>
    </row>
    <row r="89" spans="1:7" ht="13.5" x14ac:dyDescent="0.15">
      <c r="A89"/>
      <c r="B89"/>
      <c r="C89"/>
      <c r="D89"/>
      <c r="E89"/>
      <c r="F89"/>
      <c r="G89"/>
    </row>
    <row r="90" spans="1:7" ht="13.5" x14ac:dyDescent="0.15">
      <c r="A90"/>
      <c r="B90"/>
      <c r="C90"/>
      <c r="D90"/>
      <c r="E90"/>
      <c r="F90"/>
      <c r="G90"/>
    </row>
    <row r="91" spans="1:7" ht="13.5" x14ac:dyDescent="0.15">
      <c r="A91"/>
      <c r="B91"/>
      <c r="C91"/>
      <c r="D91"/>
      <c r="E91"/>
      <c r="F91"/>
      <c r="G91"/>
    </row>
    <row r="92" spans="1:7" ht="13.5" x14ac:dyDescent="0.15">
      <c r="A92"/>
      <c r="B92"/>
      <c r="C92"/>
      <c r="D92"/>
      <c r="E92"/>
      <c r="F92"/>
      <c r="G92"/>
    </row>
    <row r="93" spans="1:7" ht="13.5" x14ac:dyDescent="0.15">
      <c r="A93"/>
      <c r="B93"/>
      <c r="C93"/>
      <c r="D93"/>
      <c r="E93"/>
      <c r="F93"/>
      <c r="G93"/>
    </row>
    <row r="94" spans="1:7" ht="13.5" x14ac:dyDescent="0.15">
      <c r="A94"/>
      <c r="B94"/>
      <c r="C94"/>
      <c r="D94"/>
      <c r="E94"/>
      <c r="F94"/>
      <c r="G94"/>
    </row>
    <row r="95" spans="1:7" ht="13.5" x14ac:dyDescent="0.15">
      <c r="A95"/>
      <c r="B95"/>
      <c r="C95"/>
      <c r="D95"/>
      <c r="E95"/>
      <c r="F95"/>
      <c r="G95"/>
    </row>
    <row r="96" spans="1:7" ht="13.5" x14ac:dyDescent="0.15">
      <c r="A96"/>
      <c r="B96"/>
      <c r="C96"/>
      <c r="D96"/>
      <c r="E96"/>
      <c r="F96"/>
      <c r="G96"/>
    </row>
    <row r="97" spans="1:7" ht="13.5" x14ac:dyDescent="0.15">
      <c r="A97"/>
      <c r="B97"/>
      <c r="C97"/>
      <c r="D97"/>
      <c r="E97"/>
      <c r="F97"/>
      <c r="G97"/>
    </row>
    <row r="98" spans="1:7" ht="13.5" x14ac:dyDescent="0.15">
      <c r="A98"/>
      <c r="B98"/>
      <c r="C98"/>
      <c r="D98"/>
      <c r="E98"/>
      <c r="F98"/>
      <c r="G98"/>
    </row>
    <row r="99" spans="1:7" ht="13.5" x14ac:dyDescent="0.15">
      <c r="A99"/>
      <c r="B99"/>
      <c r="C99"/>
      <c r="D99"/>
      <c r="E99"/>
      <c r="F99"/>
      <c r="G99"/>
    </row>
    <row r="100" spans="1:7" ht="13.5" x14ac:dyDescent="0.15">
      <c r="A100"/>
      <c r="B100"/>
      <c r="C100"/>
      <c r="D100"/>
      <c r="E100"/>
      <c r="F100"/>
      <c r="G100"/>
    </row>
    <row r="101" spans="1:7" ht="13.5" x14ac:dyDescent="0.15">
      <c r="A101"/>
      <c r="B101"/>
      <c r="C101"/>
      <c r="D101"/>
      <c r="E101"/>
      <c r="F101"/>
      <c r="G101"/>
    </row>
    <row r="102" spans="1:7" ht="13.5" x14ac:dyDescent="0.15">
      <c r="A102"/>
      <c r="B102"/>
      <c r="C102"/>
      <c r="D102"/>
      <c r="E102"/>
      <c r="F102"/>
      <c r="G102"/>
    </row>
    <row r="103" spans="1:7" ht="13.5" x14ac:dyDescent="0.15">
      <c r="A103"/>
      <c r="B103"/>
      <c r="C103"/>
      <c r="D103"/>
      <c r="E103"/>
      <c r="F103"/>
      <c r="G103"/>
    </row>
    <row r="104" spans="1:7" ht="13.5" x14ac:dyDescent="0.15">
      <c r="A104"/>
      <c r="B104"/>
      <c r="C104"/>
      <c r="D104"/>
      <c r="E104"/>
      <c r="F104"/>
      <c r="G104"/>
    </row>
    <row r="105" spans="1:7" ht="13.5" x14ac:dyDescent="0.15">
      <c r="A105"/>
      <c r="B105"/>
      <c r="C105"/>
      <c r="D105"/>
      <c r="E105"/>
      <c r="F105"/>
      <c r="G105"/>
    </row>
    <row r="106" spans="1:7" ht="13.5" x14ac:dyDescent="0.15">
      <c r="A106"/>
      <c r="B106"/>
      <c r="C106"/>
      <c r="D106"/>
      <c r="E106"/>
      <c r="F106"/>
      <c r="G106"/>
    </row>
    <row r="107" spans="1:7" ht="13.5" x14ac:dyDescent="0.15">
      <c r="A107"/>
      <c r="B107"/>
      <c r="C107"/>
      <c r="D107"/>
      <c r="E107"/>
      <c r="F107"/>
      <c r="G107"/>
    </row>
    <row r="108" spans="1:7" ht="13.5" x14ac:dyDescent="0.15">
      <c r="A108"/>
      <c r="B108"/>
      <c r="C108"/>
      <c r="D108"/>
      <c r="E108"/>
      <c r="F108"/>
      <c r="G108"/>
    </row>
    <row r="109" spans="1:7" ht="13.5" x14ac:dyDescent="0.15">
      <c r="A109"/>
      <c r="B109"/>
      <c r="C109"/>
      <c r="D109"/>
      <c r="E109"/>
      <c r="F109"/>
      <c r="G109"/>
    </row>
    <row r="110" spans="1:7" ht="13.5" x14ac:dyDescent="0.15">
      <c r="A110"/>
      <c r="B110"/>
      <c r="C110"/>
      <c r="D110"/>
      <c r="E110"/>
      <c r="F110"/>
      <c r="G110"/>
    </row>
    <row r="111" spans="1:7" ht="13.5" x14ac:dyDescent="0.15">
      <c r="A111"/>
      <c r="B111"/>
      <c r="C111"/>
      <c r="D111"/>
      <c r="E111"/>
      <c r="F111"/>
      <c r="G111"/>
    </row>
    <row r="112" spans="1:7" ht="13.5" x14ac:dyDescent="0.15">
      <c r="A112"/>
      <c r="B112"/>
      <c r="C112"/>
      <c r="D112"/>
      <c r="E112"/>
      <c r="F112"/>
      <c r="G112"/>
    </row>
    <row r="113" spans="1:7" ht="13.5" x14ac:dyDescent="0.15">
      <c r="A113"/>
      <c r="B113"/>
      <c r="C113"/>
      <c r="D113"/>
      <c r="E113"/>
      <c r="F113"/>
      <c r="G113"/>
    </row>
    <row r="114" spans="1:7" ht="13.5" x14ac:dyDescent="0.15">
      <c r="A114"/>
      <c r="B114"/>
      <c r="C114"/>
      <c r="D114"/>
      <c r="E114"/>
      <c r="F114"/>
      <c r="G114"/>
    </row>
    <row r="115" spans="1:7" ht="13.5" x14ac:dyDescent="0.15">
      <c r="A115"/>
      <c r="B115"/>
      <c r="C115"/>
      <c r="D115"/>
      <c r="E115"/>
      <c r="F115"/>
      <c r="G115"/>
    </row>
    <row r="116" spans="1:7" ht="13.5" x14ac:dyDescent="0.15">
      <c r="A116"/>
      <c r="B116"/>
      <c r="C116"/>
      <c r="D116"/>
      <c r="E116"/>
      <c r="F116"/>
      <c r="G116"/>
    </row>
    <row r="117" spans="1:7" ht="13.5" x14ac:dyDescent="0.15">
      <c r="A117"/>
      <c r="B117"/>
      <c r="C117"/>
      <c r="D117"/>
      <c r="E117"/>
      <c r="F117"/>
      <c r="G117"/>
    </row>
    <row r="118" spans="1:7" ht="13.5" x14ac:dyDescent="0.15">
      <c r="A118"/>
      <c r="B118"/>
      <c r="C118"/>
      <c r="D118"/>
      <c r="E118"/>
      <c r="F118"/>
      <c r="G118"/>
    </row>
    <row r="119" spans="1:7" ht="13.5" x14ac:dyDescent="0.15">
      <c r="A119"/>
      <c r="B119"/>
      <c r="C119"/>
      <c r="D119"/>
      <c r="E119"/>
      <c r="F119"/>
      <c r="G119"/>
    </row>
    <row r="120" spans="1:7" ht="13.5" x14ac:dyDescent="0.15">
      <c r="A120"/>
      <c r="B120"/>
      <c r="C120"/>
      <c r="D120"/>
      <c r="E120"/>
      <c r="F120"/>
      <c r="G120"/>
    </row>
    <row r="121" spans="1:7" ht="13.5" x14ac:dyDescent="0.15">
      <c r="A121"/>
      <c r="B121"/>
      <c r="C121"/>
      <c r="D121"/>
      <c r="E121"/>
      <c r="F121"/>
      <c r="G121"/>
    </row>
    <row r="122" spans="1:7" ht="13.5" x14ac:dyDescent="0.15">
      <c r="A122"/>
      <c r="B122"/>
      <c r="C122"/>
      <c r="D122"/>
      <c r="E122"/>
      <c r="F122"/>
      <c r="G122"/>
    </row>
    <row r="123" spans="1:7" ht="13.5" x14ac:dyDescent="0.15">
      <c r="A123"/>
      <c r="B123"/>
      <c r="C123"/>
      <c r="D123"/>
      <c r="E123"/>
      <c r="F123"/>
      <c r="G123"/>
    </row>
    <row r="124" spans="1:7" ht="13.5" x14ac:dyDescent="0.15">
      <c r="A124"/>
      <c r="B124"/>
      <c r="C124"/>
      <c r="D124"/>
      <c r="E124"/>
      <c r="F124"/>
      <c r="G124"/>
    </row>
    <row r="125" spans="1:7" ht="13.5" x14ac:dyDescent="0.15">
      <c r="A125"/>
      <c r="B125"/>
      <c r="C125"/>
      <c r="D125"/>
      <c r="E125"/>
      <c r="F125"/>
      <c r="G125"/>
    </row>
    <row r="126" spans="1:7" ht="13.5" x14ac:dyDescent="0.15">
      <c r="A126"/>
      <c r="B126"/>
      <c r="C126"/>
      <c r="D126"/>
      <c r="E126"/>
      <c r="F126"/>
      <c r="G126"/>
    </row>
    <row r="127" spans="1:7" ht="13.5" x14ac:dyDescent="0.15">
      <c r="A127"/>
      <c r="B127"/>
      <c r="C127"/>
      <c r="D127"/>
      <c r="E127"/>
      <c r="F127"/>
      <c r="G127"/>
    </row>
    <row r="128" spans="1:7" ht="13.5" x14ac:dyDescent="0.15">
      <c r="A128"/>
      <c r="B128"/>
      <c r="C128"/>
      <c r="D128"/>
      <c r="E128"/>
      <c r="F128"/>
      <c r="G128"/>
    </row>
    <row r="129" spans="1:7" ht="13.5" x14ac:dyDescent="0.15">
      <c r="A129"/>
      <c r="B129"/>
      <c r="C129"/>
      <c r="D129"/>
      <c r="E129"/>
      <c r="F129"/>
      <c r="G129"/>
    </row>
    <row r="130" spans="1:7" ht="13.5" x14ac:dyDescent="0.15">
      <c r="A130"/>
      <c r="B130"/>
      <c r="C130"/>
      <c r="D130"/>
      <c r="E130"/>
      <c r="F130"/>
      <c r="G130"/>
    </row>
    <row r="131" spans="1:7" ht="13.5" x14ac:dyDescent="0.15">
      <c r="A131"/>
      <c r="B131"/>
      <c r="C131"/>
      <c r="D131"/>
      <c r="E131"/>
      <c r="F131"/>
      <c r="G131"/>
    </row>
    <row r="132" spans="1:7" ht="13.5" x14ac:dyDescent="0.15">
      <c r="A132"/>
      <c r="B132"/>
      <c r="C132"/>
      <c r="D132"/>
      <c r="E132"/>
      <c r="F132"/>
      <c r="G132"/>
    </row>
    <row r="133" spans="1:7" ht="13.5" x14ac:dyDescent="0.15">
      <c r="A133"/>
      <c r="B133"/>
      <c r="C133"/>
      <c r="D133"/>
      <c r="E133"/>
      <c r="F133"/>
      <c r="G133"/>
    </row>
    <row r="134" spans="1:7" ht="13.5" x14ac:dyDescent="0.15">
      <c r="A134"/>
      <c r="B134"/>
      <c r="C134"/>
      <c r="D134"/>
      <c r="E134"/>
      <c r="F134"/>
      <c r="G134"/>
    </row>
    <row r="135" spans="1:7" ht="13.5" x14ac:dyDescent="0.15">
      <c r="A135"/>
      <c r="B135"/>
      <c r="C135"/>
      <c r="D135"/>
      <c r="E135"/>
      <c r="F135"/>
      <c r="G135"/>
    </row>
    <row r="136" spans="1:7" ht="13.5" x14ac:dyDescent="0.15">
      <c r="A136"/>
      <c r="B136"/>
      <c r="C136"/>
      <c r="D136"/>
      <c r="E136"/>
      <c r="F136"/>
      <c r="G136"/>
    </row>
    <row r="137" spans="1:7" ht="13.5" x14ac:dyDescent="0.15">
      <c r="A137"/>
      <c r="B137"/>
      <c r="C137"/>
      <c r="D137"/>
      <c r="E137"/>
      <c r="F137"/>
      <c r="G137"/>
    </row>
    <row r="138" spans="1:7" ht="13.5" x14ac:dyDescent="0.15">
      <c r="A138"/>
      <c r="B138"/>
      <c r="C138"/>
      <c r="D138"/>
      <c r="E138"/>
      <c r="F138"/>
      <c r="G138"/>
    </row>
    <row r="139" spans="1:7" ht="13.5" x14ac:dyDescent="0.15">
      <c r="A139"/>
      <c r="B139"/>
      <c r="C139"/>
      <c r="D139"/>
      <c r="E139"/>
      <c r="F139"/>
      <c r="G139"/>
    </row>
    <row r="140" spans="1:7" ht="13.5" x14ac:dyDescent="0.15">
      <c r="A140"/>
      <c r="B140"/>
      <c r="C140"/>
      <c r="D140"/>
      <c r="E140"/>
      <c r="F140"/>
      <c r="G140"/>
    </row>
    <row r="141" spans="1:7" ht="13.5" x14ac:dyDescent="0.15">
      <c r="A141"/>
      <c r="B141"/>
      <c r="C141"/>
      <c r="D141"/>
      <c r="E141"/>
      <c r="F141"/>
      <c r="G141"/>
    </row>
    <row r="142" spans="1:7" ht="13.5" x14ac:dyDescent="0.15">
      <c r="A142"/>
      <c r="B142"/>
      <c r="C142"/>
      <c r="D142"/>
      <c r="E142"/>
      <c r="F142"/>
      <c r="G142"/>
    </row>
    <row r="143" spans="1:7" ht="13.5" x14ac:dyDescent="0.15">
      <c r="A143"/>
      <c r="B143"/>
      <c r="C143"/>
      <c r="D143"/>
      <c r="E143"/>
      <c r="F143"/>
      <c r="G143"/>
    </row>
    <row r="144" spans="1:7" ht="13.5" x14ac:dyDescent="0.15">
      <c r="A144"/>
      <c r="B144"/>
      <c r="C144"/>
      <c r="D144"/>
      <c r="E144"/>
      <c r="F144"/>
      <c r="G144"/>
    </row>
    <row r="145" spans="1:7" ht="13.5" x14ac:dyDescent="0.15">
      <c r="A145"/>
      <c r="B145"/>
      <c r="C145"/>
      <c r="D145"/>
      <c r="E145"/>
      <c r="F145"/>
      <c r="G145"/>
    </row>
    <row r="146" spans="1:7" ht="13.5" x14ac:dyDescent="0.15">
      <c r="A146"/>
      <c r="B146"/>
      <c r="C146"/>
      <c r="D146"/>
      <c r="E146"/>
      <c r="F146"/>
      <c r="G146"/>
    </row>
    <row r="147" spans="1:7" ht="13.5" x14ac:dyDescent="0.15">
      <c r="A147"/>
      <c r="B147"/>
      <c r="C147"/>
      <c r="D147"/>
      <c r="E147"/>
      <c r="F147"/>
      <c r="G147"/>
    </row>
    <row r="148" spans="1:7" ht="13.5" x14ac:dyDescent="0.15">
      <c r="A148"/>
      <c r="B148"/>
      <c r="C148"/>
      <c r="D148"/>
      <c r="E148"/>
      <c r="F148"/>
      <c r="G148"/>
    </row>
    <row r="149" spans="1:7" ht="13.5" x14ac:dyDescent="0.15">
      <c r="A149"/>
      <c r="B149"/>
      <c r="C149"/>
      <c r="D149"/>
      <c r="E149"/>
      <c r="F149"/>
      <c r="G149"/>
    </row>
    <row r="150" spans="1:7" ht="13.5" x14ac:dyDescent="0.15">
      <c r="A150"/>
      <c r="B150"/>
      <c r="C150"/>
      <c r="D150"/>
      <c r="E150"/>
      <c r="F150"/>
      <c r="G150"/>
    </row>
    <row r="151" spans="1:7" ht="13.5" x14ac:dyDescent="0.15">
      <c r="A151"/>
      <c r="B151"/>
      <c r="C151"/>
      <c r="D151"/>
      <c r="E151"/>
      <c r="F151"/>
      <c r="G151"/>
    </row>
    <row r="152" spans="1:7" ht="13.5" x14ac:dyDescent="0.15">
      <c r="A152"/>
      <c r="B152"/>
      <c r="C152"/>
      <c r="D152"/>
      <c r="E152"/>
      <c r="F152"/>
      <c r="G152"/>
    </row>
    <row r="153" spans="1:7" ht="13.5" x14ac:dyDescent="0.15">
      <c r="A153"/>
      <c r="B153"/>
      <c r="C153"/>
      <c r="D153"/>
      <c r="E153"/>
      <c r="F153"/>
      <c r="G153"/>
    </row>
    <row r="154" spans="1:7" ht="13.5" x14ac:dyDescent="0.15">
      <c r="A154"/>
      <c r="B154"/>
      <c r="C154"/>
      <c r="D154"/>
      <c r="E154"/>
      <c r="F154"/>
      <c r="G154"/>
    </row>
    <row r="155" spans="1:7" ht="13.5" x14ac:dyDescent="0.15">
      <c r="A155"/>
      <c r="B155"/>
      <c r="C155"/>
      <c r="D155"/>
      <c r="E155"/>
      <c r="F155"/>
      <c r="G155"/>
    </row>
    <row r="156" spans="1:7" ht="13.5" x14ac:dyDescent="0.15">
      <c r="A156"/>
      <c r="B156"/>
      <c r="C156"/>
      <c r="D156"/>
      <c r="E156"/>
      <c r="F156"/>
      <c r="G156"/>
    </row>
    <row r="157" spans="1:7" ht="13.5" x14ac:dyDescent="0.15">
      <c r="A157"/>
      <c r="B157"/>
      <c r="C157"/>
      <c r="D157"/>
      <c r="E157"/>
      <c r="F157"/>
      <c r="G157"/>
    </row>
    <row r="158" spans="1:7" ht="13.5" x14ac:dyDescent="0.15">
      <c r="A158"/>
      <c r="B158"/>
      <c r="C158"/>
      <c r="D158"/>
      <c r="E158"/>
      <c r="F158"/>
      <c r="G158"/>
    </row>
    <row r="159" spans="1:7" ht="13.5" x14ac:dyDescent="0.15">
      <c r="A159"/>
      <c r="B159"/>
      <c r="C159"/>
      <c r="D159"/>
      <c r="E159"/>
      <c r="F159"/>
      <c r="G159"/>
    </row>
    <row r="160" spans="1:7" ht="13.5" x14ac:dyDescent="0.15">
      <c r="A160"/>
      <c r="B160"/>
      <c r="C160"/>
      <c r="D160"/>
      <c r="E160"/>
      <c r="F160"/>
      <c r="G160"/>
    </row>
    <row r="161" spans="1:7" ht="13.5" x14ac:dyDescent="0.15">
      <c r="A161"/>
      <c r="B161"/>
      <c r="C161"/>
      <c r="D161"/>
      <c r="E161"/>
      <c r="F161"/>
      <c r="G161"/>
    </row>
    <row r="162" spans="1:7" ht="13.5" x14ac:dyDescent="0.15">
      <c r="A162"/>
      <c r="B162"/>
      <c r="C162"/>
      <c r="D162"/>
      <c r="E162"/>
      <c r="F162"/>
      <c r="G162"/>
    </row>
    <row r="163" spans="1:7" ht="13.5" x14ac:dyDescent="0.15">
      <c r="A163"/>
      <c r="B163"/>
      <c r="C163"/>
      <c r="D163"/>
      <c r="E163"/>
      <c r="F163"/>
      <c r="G163"/>
    </row>
    <row r="164" spans="1:7" ht="13.5" x14ac:dyDescent="0.15">
      <c r="A164"/>
      <c r="B164"/>
      <c r="C164"/>
      <c r="D164"/>
      <c r="E164"/>
      <c r="F164"/>
      <c r="G164"/>
    </row>
    <row r="165" spans="1:7" ht="13.5" x14ac:dyDescent="0.15">
      <c r="A165"/>
      <c r="B165"/>
      <c r="C165"/>
      <c r="D165"/>
      <c r="E165"/>
      <c r="F165"/>
      <c r="G165"/>
    </row>
    <row r="166" spans="1:7" ht="13.5" x14ac:dyDescent="0.15">
      <c r="A166"/>
      <c r="B166"/>
      <c r="C166"/>
      <c r="D166"/>
      <c r="E166"/>
      <c r="F166"/>
      <c r="G166"/>
    </row>
    <row r="167" spans="1:7" ht="13.5" x14ac:dyDescent="0.15">
      <c r="A167"/>
      <c r="B167"/>
      <c r="C167"/>
      <c r="D167"/>
      <c r="E167"/>
      <c r="F167"/>
      <c r="G167"/>
    </row>
    <row r="168" spans="1:7" ht="13.5" x14ac:dyDescent="0.15">
      <c r="A168"/>
      <c r="B168"/>
      <c r="C168"/>
      <c r="D168"/>
      <c r="E168"/>
      <c r="F168"/>
      <c r="G168"/>
    </row>
    <row r="169" spans="1:7" ht="13.5" x14ac:dyDescent="0.15">
      <c r="A169"/>
      <c r="B169"/>
      <c r="C169"/>
      <c r="D169"/>
      <c r="E169"/>
      <c r="F169"/>
      <c r="G169"/>
    </row>
    <row r="170" spans="1:7" ht="13.5" x14ac:dyDescent="0.15">
      <c r="A170"/>
      <c r="B170"/>
      <c r="C170"/>
      <c r="D170"/>
      <c r="E170"/>
      <c r="F170"/>
      <c r="G170"/>
    </row>
    <row r="171" spans="1:7" ht="13.5" x14ac:dyDescent="0.15">
      <c r="A171"/>
      <c r="B171"/>
      <c r="C171"/>
      <c r="D171"/>
      <c r="E171"/>
      <c r="F171"/>
      <c r="G171"/>
    </row>
    <row r="172" spans="1:7" ht="13.5" x14ac:dyDescent="0.15">
      <c r="A172"/>
      <c r="B172"/>
      <c r="C172"/>
      <c r="D172"/>
      <c r="E172"/>
      <c r="F172"/>
      <c r="G172"/>
    </row>
    <row r="173" spans="1:7" ht="13.5" x14ac:dyDescent="0.15">
      <c r="A173"/>
      <c r="B173"/>
      <c r="C173"/>
      <c r="D173"/>
      <c r="E173"/>
      <c r="F173"/>
      <c r="G173"/>
    </row>
    <row r="174" spans="1:7" ht="13.5" x14ac:dyDescent="0.15">
      <c r="A174"/>
      <c r="B174"/>
      <c r="C174"/>
      <c r="D174"/>
      <c r="E174"/>
      <c r="F174"/>
      <c r="G174"/>
    </row>
    <row r="175" spans="1:7" ht="13.5" x14ac:dyDescent="0.15">
      <c r="A175"/>
      <c r="B175"/>
      <c r="C175"/>
      <c r="D175"/>
      <c r="E175"/>
      <c r="F175"/>
      <c r="G175"/>
    </row>
    <row r="176" spans="1:7" ht="13.5" x14ac:dyDescent="0.15">
      <c r="A176"/>
      <c r="B176"/>
      <c r="C176"/>
      <c r="D176"/>
      <c r="E176"/>
      <c r="F176"/>
      <c r="G176"/>
    </row>
    <row r="177" spans="1:7" ht="13.5" x14ac:dyDescent="0.15">
      <c r="A177"/>
      <c r="B177"/>
      <c r="C177"/>
      <c r="D177"/>
      <c r="E177"/>
      <c r="F177"/>
      <c r="G177"/>
    </row>
    <row r="178" spans="1:7" ht="13.5" x14ac:dyDescent="0.15">
      <c r="A178"/>
      <c r="B178"/>
      <c r="C178"/>
      <c r="D178"/>
      <c r="E178"/>
      <c r="F178"/>
      <c r="G178"/>
    </row>
    <row r="179" spans="1:7" ht="13.5" x14ac:dyDescent="0.15">
      <c r="A179"/>
      <c r="B179"/>
      <c r="C179"/>
      <c r="D179"/>
      <c r="E179"/>
      <c r="F179"/>
      <c r="G179"/>
    </row>
    <row r="180" spans="1:7" ht="13.5" x14ac:dyDescent="0.15">
      <c r="A180"/>
      <c r="B180"/>
      <c r="C180"/>
      <c r="D180"/>
      <c r="E180"/>
      <c r="F180"/>
      <c r="G180"/>
    </row>
    <row r="181" spans="1:7" ht="13.5" x14ac:dyDescent="0.15">
      <c r="A181"/>
      <c r="B181"/>
      <c r="C181"/>
      <c r="D181"/>
      <c r="E181"/>
      <c r="F181"/>
      <c r="G181"/>
    </row>
    <row r="182" spans="1:7" ht="13.5" x14ac:dyDescent="0.15">
      <c r="A182"/>
      <c r="B182"/>
      <c r="C182"/>
      <c r="D182"/>
      <c r="E182"/>
      <c r="F182"/>
      <c r="G182"/>
    </row>
    <row r="183" spans="1:7" ht="13.5" x14ac:dyDescent="0.15">
      <c r="A183"/>
      <c r="B183"/>
      <c r="C183"/>
      <c r="D183"/>
      <c r="E183"/>
      <c r="F183"/>
      <c r="G183"/>
    </row>
    <row r="184" spans="1:7" ht="13.5" x14ac:dyDescent="0.15">
      <c r="A184"/>
      <c r="B184"/>
      <c r="C184"/>
      <c r="D184"/>
      <c r="E184"/>
      <c r="F184"/>
      <c r="G184"/>
    </row>
    <row r="185" spans="1:7" ht="13.5" x14ac:dyDescent="0.15">
      <c r="A185"/>
      <c r="B185"/>
      <c r="C185"/>
      <c r="D185"/>
      <c r="E185"/>
      <c r="F185"/>
      <c r="G185"/>
    </row>
    <row r="186" spans="1:7" ht="13.5" x14ac:dyDescent="0.15">
      <c r="A186"/>
      <c r="B186"/>
      <c r="C186"/>
      <c r="D186"/>
      <c r="E186"/>
      <c r="F186"/>
      <c r="G186"/>
    </row>
    <row r="187" spans="1:7" ht="13.5" x14ac:dyDescent="0.15">
      <c r="A187"/>
      <c r="B187"/>
      <c r="C187"/>
      <c r="D187"/>
      <c r="E187"/>
      <c r="F187"/>
      <c r="G187"/>
    </row>
    <row r="188" spans="1:7" ht="13.5" x14ac:dyDescent="0.15">
      <c r="A188"/>
      <c r="B188"/>
      <c r="C188"/>
      <c r="D188"/>
      <c r="E188"/>
      <c r="F188"/>
      <c r="G188"/>
    </row>
    <row r="189" spans="1:7" ht="13.5" x14ac:dyDescent="0.15">
      <c r="A189"/>
      <c r="B189"/>
      <c r="C189"/>
      <c r="D189"/>
      <c r="E189"/>
      <c r="F189"/>
      <c r="G189"/>
    </row>
    <row r="190" spans="1:7" ht="13.5" x14ac:dyDescent="0.15">
      <c r="A190"/>
      <c r="B190"/>
      <c r="C190"/>
      <c r="D190"/>
      <c r="E190"/>
      <c r="F190"/>
      <c r="G190"/>
    </row>
    <row r="191" spans="1:7" ht="13.5" x14ac:dyDescent="0.15">
      <c r="A191"/>
      <c r="B191"/>
      <c r="C191"/>
      <c r="D191"/>
      <c r="E191"/>
      <c r="F191"/>
      <c r="G191"/>
    </row>
    <row r="192" spans="1:7" ht="13.5" x14ac:dyDescent="0.15">
      <c r="A192"/>
      <c r="B192"/>
      <c r="C192"/>
      <c r="D192"/>
      <c r="E192"/>
      <c r="F192"/>
      <c r="G192"/>
    </row>
    <row r="193" spans="1:7" ht="13.5" x14ac:dyDescent="0.15">
      <c r="A193"/>
      <c r="B193"/>
      <c r="C193"/>
      <c r="D193"/>
      <c r="E193"/>
      <c r="F193"/>
      <c r="G193"/>
    </row>
    <row r="194" spans="1:7" ht="13.5" x14ac:dyDescent="0.15">
      <c r="A194"/>
      <c r="B194"/>
      <c r="C194"/>
      <c r="D194"/>
      <c r="E194"/>
      <c r="F194"/>
      <c r="G194"/>
    </row>
    <row r="195" spans="1:7" ht="13.5" x14ac:dyDescent="0.15">
      <c r="A195"/>
      <c r="B195"/>
      <c r="C195"/>
      <c r="D195"/>
      <c r="E195"/>
      <c r="F195"/>
      <c r="G195"/>
    </row>
    <row r="196" spans="1:7" ht="13.5" x14ac:dyDescent="0.15">
      <c r="A196"/>
      <c r="B196"/>
      <c r="C196"/>
      <c r="D196"/>
      <c r="E196"/>
      <c r="F196"/>
      <c r="G196"/>
    </row>
    <row r="197" spans="1:7" ht="13.5" x14ac:dyDescent="0.15">
      <c r="A197"/>
      <c r="B197"/>
      <c r="C197"/>
      <c r="D197"/>
      <c r="E197"/>
      <c r="F197"/>
      <c r="G197"/>
    </row>
    <row r="198" spans="1:7" ht="13.5" x14ac:dyDescent="0.15">
      <c r="A198"/>
      <c r="B198"/>
      <c r="C198"/>
      <c r="D198"/>
      <c r="E198"/>
      <c r="F198"/>
      <c r="G198"/>
    </row>
    <row r="199" spans="1:7" ht="13.5" x14ac:dyDescent="0.15">
      <c r="A199"/>
      <c r="B199"/>
      <c r="C199"/>
      <c r="D199"/>
      <c r="E199"/>
      <c r="F199"/>
      <c r="G199"/>
    </row>
    <row r="200" spans="1:7" ht="13.5" x14ac:dyDescent="0.15">
      <c r="A200"/>
      <c r="B200"/>
      <c r="C200"/>
      <c r="D200"/>
      <c r="E200"/>
      <c r="F200"/>
      <c r="G200"/>
    </row>
    <row r="201" spans="1:7" ht="13.5" x14ac:dyDescent="0.15">
      <c r="A201"/>
      <c r="B201"/>
      <c r="C201"/>
      <c r="D201"/>
      <c r="E201"/>
      <c r="F201"/>
      <c r="G201"/>
    </row>
    <row r="202" spans="1:7" ht="13.5" x14ac:dyDescent="0.15">
      <c r="A202"/>
      <c r="B202"/>
      <c r="C202"/>
      <c r="D202"/>
      <c r="E202"/>
      <c r="F202"/>
      <c r="G202"/>
    </row>
    <row r="203" spans="1:7" ht="13.5" x14ac:dyDescent="0.15">
      <c r="A203"/>
      <c r="B203"/>
      <c r="C203"/>
      <c r="D203"/>
      <c r="E203"/>
      <c r="F203"/>
      <c r="G203"/>
    </row>
    <row r="204" spans="1:7" ht="13.5" x14ac:dyDescent="0.15">
      <c r="A204"/>
      <c r="B204"/>
      <c r="C204"/>
      <c r="D204"/>
      <c r="E204"/>
      <c r="F204"/>
      <c r="G204"/>
    </row>
    <row r="205" spans="1:7" ht="13.5" x14ac:dyDescent="0.15">
      <c r="A205"/>
      <c r="B205"/>
      <c r="C205"/>
      <c r="D205"/>
      <c r="E205"/>
      <c r="F205"/>
      <c r="G205"/>
    </row>
    <row r="206" spans="1:7" ht="13.5" x14ac:dyDescent="0.15">
      <c r="A206"/>
      <c r="B206"/>
      <c r="C206"/>
      <c r="D206"/>
      <c r="E206"/>
      <c r="F206"/>
      <c r="G206"/>
    </row>
    <row r="207" spans="1:7" ht="13.5" x14ac:dyDescent="0.15">
      <c r="A207"/>
      <c r="B207"/>
      <c r="C207"/>
      <c r="D207"/>
      <c r="E207"/>
      <c r="F207"/>
      <c r="G207"/>
    </row>
    <row r="208" spans="1:7" ht="13.5" x14ac:dyDescent="0.15">
      <c r="A208"/>
      <c r="B208"/>
      <c r="C208"/>
      <c r="D208"/>
      <c r="E208"/>
      <c r="F208"/>
      <c r="G208"/>
    </row>
    <row r="209" spans="1:7" ht="13.5" x14ac:dyDescent="0.15">
      <c r="A209"/>
      <c r="B209"/>
      <c r="C209"/>
      <c r="D209"/>
      <c r="E209"/>
      <c r="F209"/>
      <c r="G209"/>
    </row>
    <row r="210" spans="1:7" ht="13.5" x14ac:dyDescent="0.15">
      <c r="A210"/>
      <c r="B210"/>
      <c r="C210"/>
      <c r="D210"/>
      <c r="E210"/>
      <c r="F210"/>
      <c r="G210"/>
    </row>
    <row r="211" spans="1:7" ht="13.5" x14ac:dyDescent="0.15">
      <c r="A211"/>
      <c r="B211"/>
      <c r="C211"/>
      <c r="D211"/>
      <c r="E211"/>
      <c r="F211"/>
      <c r="G211"/>
    </row>
    <row r="212" spans="1:7" ht="13.5" x14ac:dyDescent="0.15">
      <c r="A212"/>
      <c r="B212"/>
      <c r="C212"/>
      <c r="D212"/>
      <c r="E212"/>
      <c r="F212"/>
      <c r="G212"/>
    </row>
    <row r="213" spans="1:7" ht="13.5" x14ac:dyDescent="0.15">
      <c r="A213"/>
      <c r="B213"/>
      <c r="C213"/>
      <c r="D213"/>
      <c r="E213"/>
      <c r="F213"/>
      <c r="G213"/>
    </row>
    <row r="214" spans="1:7" ht="13.5" x14ac:dyDescent="0.15">
      <c r="A214"/>
      <c r="B214"/>
      <c r="C214"/>
      <c r="D214"/>
      <c r="E214"/>
      <c r="F214"/>
      <c r="G214"/>
    </row>
    <row r="215" spans="1:7" ht="13.5" x14ac:dyDescent="0.15">
      <c r="A215"/>
      <c r="B215"/>
      <c r="C215"/>
      <c r="D215"/>
      <c r="E215"/>
      <c r="F215"/>
      <c r="G215"/>
    </row>
    <row r="216" spans="1:7" ht="13.5" x14ac:dyDescent="0.15">
      <c r="A216"/>
      <c r="B216"/>
      <c r="C216"/>
      <c r="D216"/>
      <c r="E216"/>
      <c r="F216"/>
      <c r="G216"/>
    </row>
    <row r="217" spans="1:7" ht="13.5" x14ac:dyDescent="0.15">
      <c r="A217"/>
      <c r="B217"/>
      <c r="C217"/>
      <c r="D217"/>
      <c r="E217"/>
      <c r="F217"/>
      <c r="G217"/>
    </row>
    <row r="218" spans="1:7" ht="13.5" x14ac:dyDescent="0.15">
      <c r="A218"/>
      <c r="B218"/>
      <c r="C218"/>
      <c r="D218"/>
      <c r="E218"/>
      <c r="F218"/>
      <c r="G218"/>
    </row>
    <row r="219" spans="1:7" ht="13.5" x14ac:dyDescent="0.15">
      <c r="A219"/>
      <c r="B219"/>
      <c r="C219"/>
      <c r="D219"/>
      <c r="E219"/>
      <c r="F219"/>
      <c r="G219"/>
    </row>
    <row r="220" spans="1:7" ht="13.5" x14ac:dyDescent="0.15">
      <c r="A220"/>
      <c r="B220"/>
      <c r="C220"/>
      <c r="D220"/>
      <c r="E220"/>
      <c r="F220"/>
      <c r="G220"/>
    </row>
    <row r="221" spans="1:7" ht="13.5" x14ac:dyDescent="0.15">
      <c r="A221"/>
      <c r="B221"/>
      <c r="C221"/>
      <c r="D221"/>
      <c r="E221"/>
      <c r="F221"/>
      <c r="G221"/>
    </row>
    <row r="222" spans="1:7" ht="13.5" x14ac:dyDescent="0.15">
      <c r="A222"/>
      <c r="B222"/>
      <c r="C222"/>
      <c r="D222"/>
      <c r="E222"/>
      <c r="F222"/>
      <c r="G222"/>
    </row>
    <row r="223" spans="1:7" ht="13.5" x14ac:dyDescent="0.15">
      <c r="A223"/>
      <c r="B223"/>
      <c r="C223"/>
      <c r="D223"/>
      <c r="E223"/>
      <c r="F223"/>
      <c r="G223"/>
    </row>
    <row r="224" spans="1:7" ht="13.5" x14ac:dyDescent="0.15">
      <c r="A224"/>
      <c r="B224"/>
      <c r="C224"/>
      <c r="D224"/>
      <c r="E224"/>
      <c r="F224"/>
      <c r="G224"/>
    </row>
    <row r="225" spans="1:7" ht="13.5" x14ac:dyDescent="0.15">
      <c r="A225"/>
      <c r="B225"/>
      <c r="C225"/>
      <c r="D225"/>
      <c r="E225"/>
      <c r="F225"/>
      <c r="G225"/>
    </row>
    <row r="226" spans="1:7" ht="13.5" x14ac:dyDescent="0.15">
      <c r="A226"/>
      <c r="B226"/>
      <c r="C226"/>
      <c r="D226"/>
      <c r="E226"/>
      <c r="F226"/>
      <c r="G226"/>
    </row>
    <row r="227" spans="1:7" ht="13.5" x14ac:dyDescent="0.15">
      <c r="A227"/>
      <c r="B227"/>
      <c r="C227"/>
      <c r="D227"/>
      <c r="E227"/>
      <c r="F227"/>
      <c r="G227"/>
    </row>
    <row r="228" spans="1:7" ht="13.5" x14ac:dyDescent="0.15">
      <c r="A228"/>
      <c r="B228"/>
      <c r="C228"/>
      <c r="D228"/>
      <c r="E228"/>
      <c r="F228"/>
      <c r="G228"/>
    </row>
    <row r="229" spans="1:7" ht="13.5" x14ac:dyDescent="0.15">
      <c r="A229"/>
      <c r="B229"/>
      <c r="C229"/>
      <c r="D229"/>
      <c r="E229"/>
      <c r="F229"/>
      <c r="G229"/>
    </row>
    <row r="230" spans="1:7" ht="13.5" x14ac:dyDescent="0.15">
      <c r="A230"/>
      <c r="B230"/>
      <c r="C230"/>
      <c r="D230"/>
      <c r="E230"/>
      <c r="F230"/>
      <c r="G230"/>
    </row>
    <row r="231" spans="1:7" ht="13.5" x14ac:dyDescent="0.15">
      <c r="A231"/>
      <c r="B231"/>
      <c r="C231"/>
      <c r="D231"/>
      <c r="E231"/>
      <c r="F231"/>
      <c r="G231"/>
    </row>
    <row r="232" spans="1:7" ht="13.5" x14ac:dyDescent="0.15">
      <c r="A232"/>
      <c r="B232"/>
      <c r="C232"/>
      <c r="D232"/>
      <c r="E232"/>
      <c r="F232"/>
      <c r="G232"/>
    </row>
    <row r="233" spans="1:7" ht="13.5" x14ac:dyDescent="0.15">
      <c r="A233"/>
      <c r="B233"/>
      <c r="C233"/>
      <c r="D233"/>
      <c r="E233"/>
      <c r="F233"/>
      <c r="G233"/>
    </row>
    <row r="234" spans="1:7" ht="13.5" x14ac:dyDescent="0.15">
      <c r="A234"/>
      <c r="B234"/>
      <c r="C234"/>
      <c r="D234"/>
      <c r="E234"/>
      <c r="F234"/>
      <c r="G234"/>
    </row>
    <row r="235" spans="1:7" ht="13.5" x14ac:dyDescent="0.15">
      <c r="A235"/>
      <c r="B235"/>
      <c r="C235"/>
      <c r="D235"/>
      <c r="E235"/>
    </row>
    <row r="236" spans="1:7" ht="13.5" x14ac:dyDescent="0.15">
      <c r="A236"/>
      <c r="B236"/>
      <c r="C236"/>
      <c r="D236"/>
      <c r="E236"/>
    </row>
    <row r="237" spans="1:7" ht="13.5" x14ac:dyDescent="0.15">
      <c r="A237"/>
      <c r="B237"/>
      <c r="C237"/>
      <c r="D237"/>
      <c r="E237"/>
    </row>
    <row r="238" spans="1:7" ht="13.5" x14ac:dyDescent="0.15">
      <c r="A238"/>
      <c r="B238"/>
      <c r="C238"/>
      <c r="D238"/>
      <c r="E238"/>
    </row>
    <row r="239" spans="1:7" ht="13.5" x14ac:dyDescent="0.15">
      <c r="A239"/>
      <c r="B239"/>
      <c r="C239"/>
      <c r="D239"/>
      <c r="E239"/>
    </row>
    <row r="240" spans="1:7" ht="13.5" x14ac:dyDescent="0.15">
      <c r="A240"/>
      <c r="B240"/>
      <c r="C240"/>
      <c r="D240"/>
      <c r="E240"/>
    </row>
    <row r="241" spans="1:5" ht="13.5" x14ac:dyDescent="0.15">
      <c r="A241"/>
      <c r="B241"/>
      <c r="C241"/>
      <c r="D241"/>
      <c r="E241"/>
    </row>
    <row r="242" spans="1:5" ht="13.5" x14ac:dyDescent="0.15">
      <c r="A242"/>
      <c r="B242"/>
      <c r="C242"/>
      <c r="D242"/>
      <c r="E242"/>
    </row>
    <row r="243" spans="1:5" ht="13.5" x14ac:dyDescent="0.15">
      <c r="A243"/>
      <c r="B243"/>
      <c r="C243"/>
      <c r="D243"/>
      <c r="E243"/>
    </row>
    <row r="244" spans="1:5" ht="13.5" x14ac:dyDescent="0.15">
      <c r="A244"/>
      <c r="B244"/>
      <c r="C244"/>
      <c r="D244"/>
      <c r="E244"/>
    </row>
    <row r="245" spans="1:5" ht="13.5" x14ac:dyDescent="0.15">
      <c r="A245"/>
      <c r="B245"/>
      <c r="C245"/>
      <c r="D245"/>
      <c r="E245"/>
    </row>
    <row r="246" spans="1:5" ht="13.5" x14ac:dyDescent="0.15">
      <c r="A246"/>
      <c r="B246"/>
      <c r="C246"/>
      <c r="D246"/>
      <c r="E246"/>
    </row>
    <row r="247" spans="1:5" ht="13.5" x14ac:dyDescent="0.15">
      <c r="A247"/>
      <c r="B247"/>
      <c r="C247"/>
      <c r="D247"/>
      <c r="E247"/>
    </row>
    <row r="248" spans="1:5" ht="13.5" x14ac:dyDescent="0.15">
      <c r="A248"/>
      <c r="B248"/>
      <c r="C248"/>
      <c r="D248"/>
      <c r="E248"/>
    </row>
    <row r="249" spans="1:5" ht="13.5" x14ac:dyDescent="0.15">
      <c r="A249"/>
      <c r="B249"/>
      <c r="C249"/>
      <c r="D249"/>
      <c r="E249"/>
    </row>
    <row r="250" spans="1:5" ht="13.5" x14ac:dyDescent="0.15">
      <c r="A250"/>
      <c r="B250"/>
      <c r="C250"/>
      <c r="D250"/>
      <c r="E250"/>
    </row>
    <row r="251" spans="1:5" ht="13.5" x14ac:dyDescent="0.15">
      <c r="A251"/>
      <c r="B251"/>
      <c r="C251"/>
      <c r="D251"/>
      <c r="E251"/>
    </row>
    <row r="252" spans="1:5" ht="13.5" x14ac:dyDescent="0.15">
      <c r="A252"/>
      <c r="B252"/>
      <c r="C252"/>
      <c r="D252"/>
      <c r="E252"/>
    </row>
    <row r="253" spans="1:5" ht="13.5" x14ac:dyDescent="0.15">
      <c r="A253"/>
      <c r="B253"/>
      <c r="C253"/>
      <c r="D253"/>
      <c r="E253"/>
    </row>
    <row r="254" spans="1:5" ht="13.5" x14ac:dyDescent="0.15">
      <c r="A254"/>
      <c r="B254"/>
      <c r="C254"/>
      <c r="D254"/>
      <c r="E254"/>
    </row>
    <row r="255" spans="1:5" ht="13.5" x14ac:dyDescent="0.15">
      <c r="A255"/>
      <c r="B255"/>
      <c r="C255"/>
      <c r="D255"/>
      <c r="E255"/>
    </row>
    <row r="256" spans="1:5" ht="13.5" x14ac:dyDescent="0.15">
      <c r="A256"/>
      <c r="B256"/>
      <c r="C256"/>
      <c r="D256"/>
      <c r="E256"/>
    </row>
    <row r="257" spans="1:5" ht="13.5" x14ac:dyDescent="0.15">
      <c r="A257"/>
      <c r="B257"/>
      <c r="C257"/>
      <c r="D257"/>
      <c r="E257"/>
    </row>
    <row r="258" spans="1:5" ht="13.5" x14ac:dyDescent="0.15">
      <c r="A258"/>
      <c r="B258"/>
      <c r="C258"/>
      <c r="D258"/>
      <c r="E258"/>
    </row>
    <row r="259" spans="1:5" ht="13.5" x14ac:dyDescent="0.15">
      <c r="A259"/>
      <c r="B259"/>
      <c r="C259"/>
      <c r="D259"/>
      <c r="E259"/>
    </row>
    <row r="260" spans="1:5" ht="13.5" x14ac:dyDescent="0.15">
      <c r="A260"/>
      <c r="B260"/>
      <c r="C260"/>
      <c r="D260"/>
      <c r="E260"/>
    </row>
    <row r="261" spans="1:5" ht="13.5" x14ac:dyDescent="0.15">
      <c r="A261"/>
      <c r="B261"/>
      <c r="C261"/>
      <c r="D261"/>
      <c r="E261"/>
    </row>
    <row r="262" spans="1:5" ht="13.5" x14ac:dyDescent="0.15">
      <c r="A262"/>
      <c r="B262"/>
      <c r="C262"/>
      <c r="D262"/>
      <c r="E262"/>
    </row>
    <row r="263" spans="1:5" ht="13.5" x14ac:dyDescent="0.15">
      <c r="A263"/>
      <c r="B263"/>
      <c r="C263"/>
      <c r="D263"/>
      <c r="E263"/>
    </row>
    <row r="264" spans="1:5" ht="13.5" x14ac:dyDescent="0.15">
      <c r="A264"/>
      <c r="B264"/>
      <c r="C264"/>
      <c r="D264"/>
      <c r="E264"/>
    </row>
    <row r="265" spans="1:5" ht="13.5" x14ac:dyDescent="0.15">
      <c r="A265"/>
      <c r="B265"/>
      <c r="C265"/>
      <c r="D265"/>
      <c r="E265"/>
    </row>
    <row r="266" spans="1:5" ht="13.5" x14ac:dyDescent="0.15">
      <c r="A266"/>
      <c r="B266"/>
      <c r="C266"/>
      <c r="D266"/>
      <c r="E266"/>
    </row>
    <row r="267" spans="1:5" ht="13.5" x14ac:dyDescent="0.15">
      <c r="A267"/>
      <c r="B267"/>
      <c r="C267"/>
      <c r="D267"/>
      <c r="E267"/>
    </row>
    <row r="268" spans="1:5" ht="13.5" x14ac:dyDescent="0.15">
      <c r="A268"/>
      <c r="B268"/>
      <c r="C268"/>
      <c r="D268"/>
      <c r="E268"/>
    </row>
    <row r="269" spans="1:5" ht="13.5" x14ac:dyDescent="0.15">
      <c r="A269"/>
      <c r="B269"/>
      <c r="C269"/>
      <c r="D269"/>
      <c r="E269"/>
    </row>
    <row r="270" spans="1:5" ht="13.5" x14ac:dyDescent="0.15">
      <c r="A270"/>
      <c r="B270"/>
      <c r="C270"/>
      <c r="D270"/>
      <c r="E270"/>
    </row>
    <row r="271" spans="1:5" ht="13.5" x14ac:dyDescent="0.15">
      <c r="A271"/>
      <c r="B271"/>
      <c r="C271"/>
      <c r="D271"/>
      <c r="E271"/>
    </row>
    <row r="272" spans="1:5" ht="13.5" x14ac:dyDescent="0.15">
      <c r="A272"/>
      <c r="B272"/>
      <c r="C272"/>
      <c r="D272"/>
      <c r="E272"/>
    </row>
    <row r="273" spans="1:5" ht="13.5" x14ac:dyDescent="0.15">
      <c r="A273"/>
      <c r="B273"/>
      <c r="C273"/>
      <c r="D273"/>
      <c r="E273"/>
    </row>
    <row r="274" spans="1:5" ht="13.5" x14ac:dyDescent="0.15">
      <c r="A274"/>
      <c r="B274"/>
      <c r="C274"/>
      <c r="D274"/>
      <c r="E274"/>
    </row>
    <row r="275" spans="1:5" ht="13.5" x14ac:dyDescent="0.15">
      <c r="A275"/>
      <c r="B275"/>
      <c r="C275"/>
      <c r="D275"/>
      <c r="E275"/>
    </row>
    <row r="276" spans="1:5" ht="13.5" x14ac:dyDescent="0.15">
      <c r="A276"/>
      <c r="B276"/>
      <c r="C276"/>
      <c r="D276"/>
      <c r="E276"/>
    </row>
    <row r="277" spans="1:5" ht="13.5" x14ac:dyDescent="0.15">
      <c r="A277"/>
      <c r="B277"/>
      <c r="C277"/>
      <c r="D277"/>
      <c r="E277"/>
    </row>
    <row r="278" spans="1:5" ht="13.5" x14ac:dyDescent="0.15">
      <c r="A278"/>
      <c r="B278"/>
      <c r="C278"/>
      <c r="D278"/>
      <c r="E278"/>
    </row>
    <row r="279" spans="1:5" ht="13.5" x14ac:dyDescent="0.15">
      <c r="A279"/>
      <c r="B279"/>
      <c r="C279"/>
      <c r="D279"/>
      <c r="E279"/>
    </row>
    <row r="280" spans="1:5" ht="13.5" x14ac:dyDescent="0.15">
      <c r="A280"/>
      <c r="B280"/>
      <c r="C280"/>
      <c r="D280"/>
      <c r="E280"/>
    </row>
    <row r="281" spans="1:5" ht="13.5" x14ac:dyDescent="0.15">
      <c r="A281"/>
      <c r="B281"/>
      <c r="C281"/>
      <c r="D281"/>
      <c r="E281"/>
    </row>
    <row r="282" spans="1:5" ht="13.5" x14ac:dyDescent="0.15">
      <c r="A282"/>
      <c r="B282"/>
      <c r="C282"/>
      <c r="D282"/>
      <c r="E282"/>
    </row>
    <row r="283" spans="1:5" ht="13.5" x14ac:dyDescent="0.15">
      <c r="A283"/>
      <c r="B283"/>
      <c r="C283"/>
      <c r="D283"/>
      <c r="E283"/>
    </row>
    <row r="284" spans="1:5" ht="13.5" x14ac:dyDescent="0.15">
      <c r="A284"/>
      <c r="B284"/>
      <c r="C284"/>
      <c r="D284"/>
      <c r="E284"/>
    </row>
    <row r="285" spans="1:5" ht="13.5" x14ac:dyDescent="0.15">
      <c r="A285"/>
      <c r="B285"/>
      <c r="C285"/>
      <c r="D285"/>
      <c r="E285"/>
    </row>
    <row r="286" spans="1:5" ht="13.5" x14ac:dyDescent="0.15">
      <c r="A286"/>
      <c r="B286"/>
      <c r="C286"/>
      <c r="D286"/>
      <c r="E286"/>
    </row>
    <row r="287" spans="1:5" ht="13.5" x14ac:dyDescent="0.15">
      <c r="A287"/>
      <c r="B287"/>
      <c r="C287"/>
      <c r="D287"/>
      <c r="E287"/>
    </row>
    <row r="288" spans="1:5" ht="13.5" x14ac:dyDescent="0.15">
      <c r="A288"/>
      <c r="B288"/>
      <c r="C288"/>
      <c r="D288"/>
      <c r="E288"/>
    </row>
    <row r="289" spans="1:5" ht="13.5" x14ac:dyDescent="0.15">
      <c r="A289"/>
      <c r="B289"/>
      <c r="C289"/>
      <c r="D289"/>
      <c r="E289"/>
    </row>
    <row r="290" spans="1:5" ht="13.5" x14ac:dyDescent="0.15">
      <c r="A290"/>
      <c r="B290"/>
      <c r="C290"/>
      <c r="D290"/>
      <c r="E290"/>
    </row>
    <row r="291" spans="1:5" ht="13.5" x14ac:dyDescent="0.15">
      <c r="A291"/>
      <c r="B291"/>
      <c r="C291"/>
      <c r="D291"/>
      <c r="E291"/>
    </row>
    <row r="292" spans="1:5" ht="13.5" x14ac:dyDescent="0.15">
      <c r="A292"/>
      <c r="B292"/>
      <c r="C292"/>
      <c r="D292"/>
      <c r="E292"/>
    </row>
    <row r="293" spans="1:5" ht="13.5" x14ac:dyDescent="0.15">
      <c r="A293"/>
      <c r="B293"/>
      <c r="C293"/>
      <c r="D293"/>
      <c r="E293"/>
    </row>
    <row r="294" spans="1:5" ht="13.5" x14ac:dyDescent="0.15">
      <c r="A294"/>
      <c r="B294"/>
      <c r="C294"/>
      <c r="D294"/>
      <c r="E294"/>
    </row>
    <row r="295" spans="1:5" ht="13.5" x14ac:dyDescent="0.15">
      <c r="A295"/>
      <c r="B295"/>
      <c r="C295"/>
      <c r="D295"/>
      <c r="E295"/>
    </row>
    <row r="296" spans="1:5" ht="13.5" x14ac:dyDescent="0.15">
      <c r="A296"/>
      <c r="B296"/>
      <c r="C296"/>
      <c r="D296"/>
      <c r="E296"/>
    </row>
    <row r="297" spans="1:5" ht="13.5" x14ac:dyDescent="0.15">
      <c r="A297"/>
      <c r="B297"/>
      <c r="C297"/>
      <c r="D297"/>
      <c r="E297"/>
    </row>
    <row r="298" spans="1:5" ht="13.5" x14ac:dyDescent="0.15">
      <c r="A298"/>
      <c r="B298"/>
      <c r="C298"/>
      <c r="D298"/>
      <c r="E298"/>
    </row>
    <row r="299" spans="1:5" ht="13.5" x14ac:dyDescent="0.15">
      <c r="A299"/>
      <c r="B299"/>
      <c r="C299"/>
      <c r="D299"/>
      <c r="E299"/>
    </row>
    <row r="300" spans="1:5" ht="13.5" x14ac:dyDescent="0.15">
      <c r="A300"/>
      <c r="B300"/>
      <c r="C300"/>
      <c r="D300"/>
      <c r="E300"/>
    </row>
    <row r="301" spans="1:5" ht="13.5" x14ac:dyDescent="0.15">
      <c r="A301"/>
      <c r="B301"/>
      <c r="C301"/>
      <c r="D301"/>
      <c r="E301"/>
    </row>
    <row r="302" spans="1:5" ht="13.5" x14ac:dyDescent="0.15">
      <c r="A302"/>
      <c r="B302"/>
      <c r="C302"/>
      <c r="D302"/>
      <c r="E302"/>
    </row>
    <row r="303" spans="1:5" ht="13.5" x14ac:dyDescent="0.15">
      <c r="A303"/>
      <c r="B303"/>
      <c r="C303"/>
      <c r="D303"/>
      <c r="E303"/>
    </row>
    <row r="304" spans="1:5" ht="13.5" x14ac:dyDescent="0.15">
      <c r="A304"/>
      <c r="B304"/>
      <c r="C304"/>
      <c r="D304"/>
      <c r="E304"/>
    </row>
    <row r="305" spans="1:5" ht="13.5" x14ac:dyDescent="0.15">
      <c r="A305"/>
      <c r="B305"/>
      <c r="C305"/>
      <c r="D305"/>
      <c r="E305"/>
    </row>
    <row r="306" spans="1:5" ht="13.5" x14ac:dyDescent="0.15">
      <c r="A306"/>
      <c r="B306"/>
      <c r="C306"/>
      <c r="D306"/>
      <c r="E306"/>
    </row>
    <row r="307" spans="1:5" ht="13.5" x14ac:dyDescent="0.15">
      <c r="A307"/>
      <c r="B307"/>
      <c r="C307"/>
      <c r="D307"/>
      <c r="E307"/>
    </row>
    <row r="308" spans="1:5" ht="13.5" x14ac:dyDescent="0.15">
      <c r="A308"/>
      <c r="B308"/>
      <c r="C308"/>
      <c r="D308"/>
      <c r="E308"/>
    </row>
    <row r="309" spans="1:5" ht="13.5" x14ac:dyDescent="0.15">
      <c r="A309"/>
      <c r="B309"/>
      <c r="C309"/>
      <c r="D309"/>
      <c r="E309"/>
    </row>
    <row r="310" spans="1:5" ht="13.5" x14ac:dyDescent="0.15">
      <c r="A310"/>
      <c r="B310"/>
      <c r="C310"/>
      <c r="D310"/>
      <c r="E310"/>
    </row>
    <row r="311" spans="1:5" ht="13.5" x14ac:dyDescent="0.15">
      <c r="A311"/>
      <c r="B311"/>
      <c r="C311"/>
      <c r="D311"/>
      <c r="E311"/>
    </row>
    <row r="312" spans="1:5" ht="13.5" x14ac:dyDescent="0.15">
      <c r="A312"/>
      <c r="B312"/>
      <c r="C312"/>
      <c r="D312"/>
      <c r="E312"/>
    </row>
    <row r="313" spans="1:5" ht="13.5" x14ac:dyDescent="0.15">
      <c r="A313"/>
      <c r="B313"/>
      <c r="C313"/>
      <c r="D313"/>
      <c r="E313"/>
    </row>
    <row r="314" spans="1:5" ht="13.5" x14ac:dyDescent="0.15">
      <c r="A314"/>
      <c r="B314"/>
      <c r="C314"/>
      <c r="D314"/>
      <c r="E314"/>
    </row>
    <row r="315" spans="1:5" ht="13.5" x14ac:dyDescent="0.15">
      <c r="A315"/>
      <c r="B315"/>
      <c r="C315"/>
      <c r="D315"/>
      <c r="E315"/>
    </row>
    <row r="316" spans="1:5" ht="13.5" x14ac:dyDescent="0.15">
      <c r="A316"/>
      <c r="B316"/>
      <c r="C316"/>
      <c r="D316"/>
      <c r="E316"/>
    </row>
    <row r="317" spans="1:5" ht="13.5" x14ac:dyDescent="0.15">
      <c r="A317"/>
      <c r="B317"/>
      <c r="C317"/>
      <c r="D317"/>
      <c r="E317"/>
    </row>
    <row r="318" spans="1:5" ht="13.5" x14ac:dyDescent="0.15">
      <c r="A318"/>
      <c r="B318"/>
      <c r="C318"/>
      <c r="D318"/>
      <c r="E318"/>
    </row>
    <row r="319" spans="1:5" ht="13.5" x14ac:dyDescent="0.15">
      <c r="A319"/>
      <c r="B319"/>
      <c r="C319"/>
      <c r="D319"/>
      <c r="E319"/>
    </row>
    <row r="320" spans="1:5" ht="13.5" x14ac:dyDescent="0.15">
      <c r="A320"/>
      <c r="B320"/>
      <c r="C320"/>
      <c r="D320"/>
      <c r="E320"/>
    </row>
    <row r="321" spans="1:5" ht="13.5" x14ac:dyDescent="0.15">
      <c r="A321"/>
      <c r="B321"/>
      <c r="C321"/>
      <c r="D321"/>
      <c r="E321"/>
    </row>
    <row r="322" spans="1:5" ht="13.5" x14ac:dyDescent="0.15">
      <c r="A322"/>
      <c r="B322"/>
      <c r="C322"/>
      <c r="D322"/>
      <c r="E322"/>
    </row>
    <row r="323" spans="1:5" ht="13.5" x14ac:dyDescent="0.15">
      <c r="A323"/>
      <c r="B323"/>
      <c r="C323"/>
      <c r="D323"/>
      <c r="E323"/>
    </row>
    <row r="324" spans="1:5" ht="13.5" x14ac:dyDescent="0.15">
      <c r="A324"/>
      <c r="B324"/>
      <c r="C324"/>
      <c r="D324"/>
      <c r="E324"/>
    </row>
    <row r="325" spans="1:5" ht="13.5" x14ac:dyDescent="0.15">
      <c r="A325"/>
      <c r="B325"/>
      <c r="C325"/>
      <c r="D325"/>
      <c r="E325"/>
    </row>
    <row r="326" spans="1:5" ht="13.5" x14ac:dyDescent="0.15">
      <c r="A326"/>
      <c r="B326"/>
      <c r="C326"/>
      <c r="D326"/>
      <c r="E326"/>
    </row>
    <row r="327" spans="1:5" ht="13.5" x14ac:dyDescent="0.15">
      <c r="A327"/>
      <c r="B327"/>
      <c r="C327"/>
      <c r="D327"/>
      <c r="E327"/>
    </row>
    <row r="328" spans="1:5" ht="13.5" x14ac:dyDescent="0.15">
      <c r="A328"/>
      <c r="B328"/>
      <c r="C328"/>
      <c r="D328"/>
      <c r="E328"/>
    </row>
    <row r="329" spans="1:5" ht="13.5" x14ac:dyDescent="0.15">
      <c r="A329"/>
      <c r="B329"/>
      <c r="C329"/>
      <c r="D329"/>
      <c r="E329"/>
    </row>
    <row r="330" spans="1:5" ht="13.5" x14ac:dyDescent="0.15">
      <c r="A330"/>
      <c r="B330"/>
      <c r="C330"/>
      <c r="D330"/>
      <c r="E330"/>
    </row>
    <row r="331" spans="1:5" ht="13.5" x14ac:dyDescent="0.15">
      <c r="A331"/>
      <c r="B331"/>
      <c r="C331"/>
      <c r="D331"/>
      <c r="E331"/>
    </row>
    <row r="332" spans="1:5" ht="13.5" x14ac:dyDescent="0.15">
      <c r="A332"/>
      <c r="B332"/>
      <c r="C332"/>
      <c r="D332"/>
      <c r="E332"/>
    </row>
    <row r="333" spans="1:5" ht="13.5" x14ac:dyDescent="0.15">
      <c r="A333"/>
      <c r="B333"/>
      <c r="C333"/>
      <c r="D333"/>
      <c r="E333"/>
    </row>
    <row r="334" spans="1:5" ht="13.5" x14ac:dyDescent="0.15">
      <c r="A334"/>
      <c r="B334"/>
      <c r="C334"/>
      <c r="D334"/>
      <c r="E334"/>
    </row>
    <row r="335" spans="1:5" ht="13.5" x14ac:dyDescent="0.15">
      <c r="A335"/>
      <c r="B335"/>
      <c r="C335"/>
      <c r="D335"/>
      <c r="E335"/>
    </row>
    <row r="336" spans="1:5" ht="13.5" x14ac:dyDescent="0.15">
      <c r="A336"/>
      <c r="B336"/>
      <c r="C336"/>
      <c r="D336"/>
      <c r="E336"/>
    </row>
    <row r="337" spans="1:5" ht="13.5" x14ac:dyDescent="0.15">
      <c r="A337"/>
      <c r="B337"/>
      <c r="C337"/>
      <c r="D337"/>
      <c r="E337"/>
    </row>
    <row r="338" spans="1:5" ht="13.5" x14ac:dyDescent="0.15">
      <c r="A338"/>
      <c r="B338"/>
      <c r="C338"/>
      <c r="D338"/>
      <c r="E338"/>
    </row>
    <row r="339" spans="1:5" ht="13.5" x14ac:dyDescent="0.15">
      <c r="A339"/>
      <c r="B339"/>
      <c r="C339"/>
      <c r="D339"/>
      <c r="E339"/>
    </row>
    <row r="340" spans="1:5" ht="13.5" x14ac:dyDescent="0.15">
      <c r="A340"/>
      <c r="B340"/>
      <c r="C340"/>
      <c r="D340"/>
      <c r="E340"/>
    </row>
    <row r="341" spans="1:5" ht="13.5" x14ac:dyDescent="0.15">
      <c r="A341"/>
      <c r="B341"/>
      <c r="C341"/>
      <c r="D341"/>
      <c r="E341"/>
    </row>
    <row r="342" spans="1:5" ht="13.5" x14ac:dyDescent="0.15">
      <c r="A342"/>
      <c r="B342"/>
      <c r="C342"/>
      <c r="D342"/>
      <c r="E342"/>
    </row>
    <row r="343" spans="1:5" ht="13.5" x14ac:dyDescent="0.15">
      <c r="A343"/>
      <c r="B343"/>
      <c r="C343"/>
      <c r="D343"/>
      <c r="E343"/>
    </row>
    <row r="344" spans="1:5" ht="13.5" x14ac:dyDescent="0.15">
      <c r="A344"/>
      <c r="B344"/>
      <c r="C344"/>
      <c r="D344"/>
      <c r="E344"/>
    </row>
    <row r="345" spans="1:5" ht="13.5" x14ac:dyDescent="0.15">
      <c r="A345"/>
      <c r="B345"/>
      <c r="C345"/>
      <c r="D345"/>
      <c r="E345"/>
    </row>
    <row r="346" spans="1:5" ht="13.5" x14ac:dyDescent="0.15">
      <c r="A346"/>
      <c r="B346"/>
      <c r="C346"/>
      <c r="D346"/>
      <c r="E346"/>
    </row>
    <row r="347" spans="1:5" ht="13.5" x14ac:dyDescent="0.15">
      <c r="A347"/>
      <c r="B347"/>
      <c r="C347"/>
      <c r="D347"/>
      <c r="E347"/>
    </row>
    <row r="348" spans="1:5" ht="13.5" x14ac:dyDescent="0.15">
      <c r="A348"/>
      <c r="B348"/>
      <c r="C348"/>
      <c r="D348"/>
      <c r="E348"/>
    </row>
    <row r="349" spans="1:5" ht="13.5" x14ac:dyDescent="0.15">
      <c r="A349"/>
      <c r="B349"/>
      <c r="C349"/>
      <c r="D349"/>
      <c r="E349"/>
    </row>
    <row r="350" spans="1:5" ht="13.5" x14ac:dyDescent="0.15">
      <c r="A350"/>
      <c r="B350"/>
      <c r="C350"/>
      <c r="D350"/>
      <c r="E350"/>
    </row>
    <row r="351" spans="1:5" ht="13.5" x14ac:dyDescent="0.15">
      <c r="A351"/>
      <c r="B351"/>
      <c r="C351"/>
      <c r="D351"/>
      <c r="E351"/>
    </row>
    <row r="352" spans="1:5" ht="13.5" x14ac:dyDescent="0.15">
      <c r="A352"/>
      <c r="B352"/>
      <c r="C352"/>
      <c r="D352"/>
      <c r="E352"/>
    </row>
    <row r="353" spans="1:5" ht="13.5" x14ac:dyDescent="0.15">
      <c r="A353"/>
      <c r="B353"/>
      <c r="C353"/>
      <c r="D353"/>
      <c r="E353"/>
    </row>
    <row r="354" spans="1:5" ht="13.5" x14ac:dyDescent="0.15">
      <c r="A354"/>
      <c r="B354"/>
      <c r="C354"/>
      <c r="D354"/>
      <c r="E354"/>
    </row>
    <row r="355" spans="1:5" ht="13.5" x14ac:dyDescent="0.15">
      <c r="A355"/>
      <c r="B355"/>
      <c r="C355"/>
      <c r="D355"/>
      <c r="E355"/>
    </row>
    <row r="356" spans="1:5" ht="13.5" x14ac:dyDescent="0.15">
      <c r="A356"/>
      <c r="B356"/>
      <c r="C356"/>
      <c r="D356"/>
      <c r="E356"/>
    </row>
    <row r="357" spans="1:5" ht="13.5" x14ac:dyDescent="0.15">
      <c r="A357"/>
      <c r="B357"/>
      <c r="C357"/>
      <c r="D357"/>
      <c r="E357"/>
    </row>
    <row r="358" spans="1:5" ht="13.5" x14ac:dyDescent="0.15">
      <c r="A358"/>
      <c r="B358"/>
      <c r="C358"/>
      <c r="D358"/>
      <c r="E358"/>
    </row>
    <row r="359" spans="1:5" ht="13.5" x14ac:dyDescent="0.15">
      <c r="A359"/>
      <c r="B359"/>
      <c r="C359"/>
      <c r="D359"/>
      <c r="E359"/>
    </row>
    <row r="360" spans="1:5" ht="13.5" x14ac:dyDescent="0.15">
      <c r="A360"/>
      <c r="B360"/>
      <c r="C360"/>
      <c r="D360"/>
      <c r="E360"/>
    </row>
    <row r="361" spans="1:5" ht="13.5" x14ac:dyDescent="0.15">
      <c r="A361"/>
      <c r="B361"/>
      <c r="C361"/>
      <c r="D361"/>
      <c r="E361"/>
    </row>
    <row r="362" spans="1:5" ht="13.5" x14ac:dyDescent="0.15">
      <c r="A362"/>
      <c r="B362"/>
      <c r="C362"/>
      <c r="D362"/>
      <c r="E362"/>
    </row>
    <row r="363" spans="1:5" ht="13.5" x14ac:dyDescent="0.15">
      <c r="A363"/>
      <c r="B363"/>
      <c r="C363"/>
      <c r="D363"/>
      <c r="E363"/>
    </row>
    <row r="364" spans="1:5" ht="13.5" x14ac:dyDescent="0.15">
      <c r="A364"/>
      <c r="B364"/>
      <c r="C364"/>
      <c r="D364"/>
      <c r="E364"/>
    </row>
    <row r="365" spans="1:5" ht="13.5" x14ac:dyDescent="0.15">
      <c r="A365"/>
      <c r="B365"/>
      <c r="C365"/>
      <c r="D365"/>
      <c r="E365"/>
    </row>
    <row r="366" spans="1:5" ht="13.5" x14ac:dyDescent="0.15">
      <c r="A366"/>
      <c r="B366"/>
      <c r="C366"/>
      <c r="D366"/>
      <c r="E366"/>
    </row>
    <row r="367" spans="1:5" ht="13.5" x14ac:dyDescent="0.15">
      <c r="A367"/>
      <c r="B367"/>
      <c r="C367"/>
      <c r="D367"/>
      <c r="E367"/>
    </row>
    <row r="368" spans="1:5" ht="13.5" x14ac:dyDescent="0.15">
      <c r="A368"/>
      <c r="B368"/>
      <c r="C368"/>
      <c r="D368"/>
      <c r="E368"/>
    </row>
    <row r="369" spans="1:5" ht="13.5" x14ac:dyDescent="0.15">
      <c r="A369"/>
      <c r="B369"/>
      <c r="C369"/>
      <c r="D369"/>
      <c r="E369"/>
    </row>
    <row r="370" spans="1:5" ht="13.5" x14ac:dyDescent="0.15">
      <c r="A370"/>
      <c r="B370"/>
      <c r="C370"/>
      <c r="D370"/>
      <c r="E370"/>
    </row>
    <row r="371" spans="1:5" ht="13.5" x14ac:dyDescent="0.15">
      <c r="A371"/>
      <c r="B371"/>
      <c r="C371"/>
      <c r="D371"/>
      <c r="E371"/>
    </row>
    <row r="372" spans="1:5" ht="13.5" x14ac:dyDescent="0.15">
      <c r="A372"/>
      <c r="B372"/>
      <c r="C372"/>
      <c r="D372"/>
      <c r="E372"/>
    </row>
    <row r="373" spans="1:5" ht="13.5" x14ac:dyDescent="0.15">
      <c r="A373"/>
      <c r="B373"/>
      <c r="C373"/>
      <c r="D373"/>
      <c r="E373"/>
    </row>
    <row r="374" spans="1:5" ht="13.5" x14ac:dyDescent="0.15">
      <c r="A374"/>
      <c r="B374"/>
      <c r="C374"/>
      <c r="D374"/>
      <c r="E374"/>
    </row>
    <row r="375" spans="1:5" ht="13.5" x14ac:dyDescent="0.15">
      <c r="A375"/>
      <c r="B375"/>
      <c r="C375"/>
      <c r="D375"/>
      <c r="E375"/>
    </row>
    <row r="376" spans="1:5" ht="13.5" x14ac:dyDescent="0.15">
      <c r="A376"/>
      <c r="B376"/>
      <c r="C376"/>
      <c r="D376"/>
      <c r="E376"/>
    </row>
    <row r="377" spans="1:5" ht="13.5" x14ac:dyDescent="0.15">
      <c r="A377"/>
      <c r="B377"/>
      <c r="C377"/>
      <c r="D377"/>
      <c r="E377"/>
    </row>
    <row r="378" spans="1:5" ht="13.5" x14ac:dyDescent="0.15">
      <c r="A378"/>
      <c r="B378"/>
      <c r="C378"/>
      <c r="D378"/>
      <c r="E378"/>
    </row>
    <row r="379" spans="1:5" ht="13.5" x14ac:dyDescent="0.15">
      <c r="A379"/>
      <c r="B379"/>
      <c r="C379"/>
      <c r="D379"/>
      <c r="E379"/>
    </row>
    <row r="380" spans="1:5" ht="13.5" x14ac:dyDescent="0.15">
      <c r="A380"/>
      <c r="B380"/>
      <c r="C380"/>
      <c r="D380"/>
      <c r="E380"/>
    </row>
    <row r="381" spans="1:5" ht="13.5" x14ac:dyDescent="0.15">
      <c r="A381"/>
      <c r="B381"/>
      <c r="C381"/>
      <c r="D381"/>
      <c r="E381"/>
    </row>
    <row r="382" spans="1:5" ht="13.5" x14ac:dyDescent="0.15">
      <c r="A382"/>
      <c r="B382"/>
      <c r="C382"/>
      <c r="D382"/>
      <c r="E382"/>
    </row>
    <row r="383" spans="1:5" ht="13.5" x14ac:dyDescent="0.15">
      <c r="A383"/>
      <c r="B383"/>
      <c r="C383"/>
      <c r="D383"/>
      <c r="E383"/>
    </row>
    <row r="384" spans="1:5" ht="13.5" x14ac:dyDescent="0.15">
      <c r="A384"/>
      <c r="B384"/>
      <c r="C384"/>
      <c r="D384"/>
      <c r="E384"/>
    </row>
    <row r="385" spans="1:5" ht="13.5" x14ac:dyDescent="0.15">
      <c r="A385"/>
      <c r="B385"/>
      <c r="C385"/>
      <c r="D385"/>
      <c r="E385"/>
    </row>
    <row r="386" spans="1:5" ht="13.5" x14ac:dyDescent="0.15">
      <c r="A386"/>
      <c r="B386"/>
      <c r="C386"/>
      <c r="D386"/>
      <c r="E386"/>
    </row>
    <row r="387" spans="1:5" ht="13.5" x14ac:dyDescent="0.15">
      <c r="A387"/>
      <c r="B387"/>
      <c r="C387"/>
      <c r="D387"/>
      <c r="E387"/>
    </row>
    <row r="388" spans="1:5" ht="13.5" x14ac:dyDescent="0.15">
      <c r="A388"/>
      <c r="B388"/>
      <c r="C388"/>
      <c r="D388"/>
      <c r="E388"/>
    </row>
    <row r="389" spans="1:5" ht="13.5" x14ac:dyDescent="0.15">
      <c r="A389"/>
      <c r="B389"/>
      <c r="C389"/>
      <c r="D389"/>
      <c r="E389"/>
    </row>
    <row r="390" spans="1:5" ht="13.5" x14ac:dyDescent="0.15">
      <c r="A390"/>
      <c r="B390"/>
      <c r="C390"/>
      <c r="D390"/>
      <c r="E390"/>
    </row>
    <row r="391" spans="1:5" ht="13.5" x14ac:dyDescent="0.15">
      <c r="A391"/>
      <c r="B391"/>
      <c r="C391"/>
      <c r="D391"/>
      <c r="E391"/>
    </row>
    <row r="392" spans="1:5" ht="13.5" x14ac:dyDescent="0.15">
      <c r="A392"/>
      <c r="B392"/>
      <c r="C392"/>
      <c r="D392"/>
      <c r="E392"/>
    </row>
    <row r="393" spans="1:5" ht="13.5" x14ac:dyDescent="0.15">
      <c r="A393"/>
      <c r="B393"/>
      <c r="C393"/>
      <c r="D393"/>
      <c r="E393"/>
    </row>
    <row r="394" spans="1:5" ht="13.5" x14ac:dyDescent="0.15">
      <c r="A394"/>
      <c r="B394"/>
      <c r="C394"/>
      <c r="D394"/>
      <c r="E394"/>
    </row>
    <row r="395" spans="1:5" ht="13.5" x14ac:dyDescent="0.15">
      <c r="A395"/>
      <c r="B395"/>
      <c r="C395"/>
      <c r="D395"/>
      <c r="E395"/>
    </row>
    <row r="396" spans="1:5" ht="13.5" x14ac:dyDescent="0.15">
      <c r="A396"/>
      <c r="B396"/>
      <c r="C396"/>
      <c r="D396"/>
      <c r="E396"/>
    </row>
    <row r="397" spans="1:5" ht="13.5" x14ac:dyDescent="0.15">
      <c r="A397"/>
      <c r="B397"/>
      <c r="C397"/>
      <c r="D397"/>
      <c r="E397"/>
    </row>
    <row r="398" spans="1:5" ht="13.5" x14ac:dyDescent="0.15">
      <c r="A398"/>
      <c r="B398"/>
      <c r="C398"/>
      <c r="D398"/>
      <c r="E398"/>
    </row>
    <row r="399" spans="1:5" ht="13.5" x14ac:dyDescent="0.15">
      <c r="A399"/>
      <c r="B399"/>
      <c r="C399"/>
      <c r="D399"/>
      <c r="E399"/>
    </row>
    <row r="400" spans="1:5" ht="13.5" x14ac:dyDescent="0.15">
      <c r="A400"/>
      <c r="B400"/>
      <c r="C400"/>
      <c r="D400"/>
      <c r="E400"/>
    </row>
    <row r="401" spans="1:5" ht="13.5" x14ac:dyDescent="0.15">
      <c r="A401"/>
      <c r="B401"/>
      <c r="C401"/>
      <c r="D401"/>
      <c r="E401"/>
    </row>
    <row r="402" spans="1:5" ht="13.5" x14ac:dyDescent="0.15">
      <c r="A402"/>
      <c r="B402"/>
      <c r="C402"/>
      <c r="D402"/>
      <c r="E402"/>
    </row>
    <row r="403" spans="1:5" ht="13.5" x14ac:dyDescent="0.15">
      <c r="A403"/>
      <c r="B403"/>
      <c r="C403"/>
      <c r="D403"/>
      <c r="E403"/>
    </row>
    <row r="404" spans="1:5" ht="13.5" x14ac:dyDescent="0.15">
      <c r="A404"/>
      <c r="B404"/>
      <c r="C404"/>
      <c r="D404"/>
      <c r="E404"/>
    </row>
    <row r="405" spans="1:5" ht="13.5" x14ac:dyDescent="0.15">
      <c r="A405"/>
      <c r="B405"/>
      <c r="C405"/>
      <c r="D405"/>
      <c r="E405"/>
    </row>
    <row r="406" spans="1:5" ht="13.5" x14ac:dyDescent="0.15">
      <c r="A406"/>
      <c r="B406"/>
      <c r="C406"/>
      <c r="D406"/>
      <c r="E406"/>
    </row>
    <row r="407" spans="1:5" ht="13.5" x14ac:dyDescent="0.15">
      <c r="A407"/>
      <c r="B407"/>
      <c r="C407"/>
      <c r="D407"/>
      <c r="E407"/>
    </row>
    <row r="408" spans="1:5" ht="13.5" x14ac:dyDescent="0.15">
      <c r="A408"/>
      <c r="B408"/>
      <c r="C408"/>
      <c r="D408"/>
      <c r="E408"/>
    </row>
    <row r="409" spans="1:5" ht="13.5" x14ac:dyDescent="0.15">
      <c r="A409"/>
      <c r="B409"/>
      <c r="C409"/>
      <c r="D409"/>
      <c r="E409"/>
    </row>
    <row r="410" spans="1:5" ht="13.5" x14ac:dyDescent="0.15">
      <c r="A410"/>
      <c r="B410"/>
      <c r="C410"/>
      <c r="D410"/>
      <c r="E410"/>
    </row>
    <row r="411" spans="1:5" ht="13.5" x14ac:dyDescent="0.15">
      <c r="A411"/>
      <c r="B411"/>
      <c r="C411"/>
      <c r="D411"/>
      <c r="E411"/>
    </row>
    <row r="412" spans="1:5" ht="13.5" x14ac:dyDescent="0.15">
      <c r="A412"/>
      <c r="B412"/>
      <c r="C412"/>
      <c r="D412"/>
      <c r="E412"/>
    </row>
    <row r="413" spans="1:5" ht="13.5" x14ac:dyDescent="0.15">
      <c r="A413"/>
      <c r="B413"/>
      <c r="C413"/>
      <c r="D413"/>
      <c r="E413"/>
    </row>
    <row r="414" spans="1:5" ht="13.5" x14ac:dyDescent="0.15">
      <c r="A414"/>
      <c r="B414"/>
      <c r="C414"/>
      <c r="D414"/>
      <c r="E414"/>
    </row>
    <row r="415" spans="1:5" ht="13.5" x14ac:dyDescent="0.15">
      <c r="A415"/>
      <c r="B415"/>
      <c r="C415"/>
      <c r="D415"/>
      <c r="E415"/>
    </row>
    <row r="416" spans="1:5" ht="13.5" x14ac:dyDescent="0.15">
      <c r="A416"/>
      <c r="B416"/>
      <c r="C416"/>
      <c r="D416"/>
      <c r="E416"/>
    </row>
    <row r="417" spans="1:5" ht="13.5" x14ac:dyDescent="0.15">
      <c r="A417"/>
      <c r="B417"/>
      <c r="C417"/>
      <c r="D417"/>
      <c r="E417"/>
    </row>
    <row r="418" spans="1:5" ht="13.5" x14ac:dyDescent="0.15">
      <c r="A418"/>
      <c r="B418"/>
      <c r="C418"/>
      <c r="D418"/>
      <c r="E418"/>
    </row>
    <row r="419" spans="1:5" ht="13.5" x14ac:dyDescent="0.15">
      <c r="A419"/>
      <c r="B419"/>
      <c r="C419"/>
      <c r="D419"/>
      <c r="E419"/>
    </row>
    <row r="420" spans="1:5" ht="13.5" x14ac:dyDescent="0.15">
      <c r="A420"/>
      <c r="B420"/>
      <c r="C420"/>
      <c r="D420"/>
      <c r="E420"/>
    </row>
    <row r="421" spans="1:5" ht="13.5" x14ac:dyDescent="0.15">
      <c r="A421"/>
      <c r="B421"/>
      <c r="C421"/>
      <c r="D421"/>
      <c r="E421"/>
    </row>
    <row r="422" spans="1:5" ht="13.5" x14ac:dyDescent="0.15">
      <c r="A422"/>
      <c r="B422"/>
      <c r="C422"/>
      <c r="D422"/>
      <c r="E422"/>
    </row>
    <row r="423" spans="1:5" ht="13.5" x14ac:dyDescent="0.15">
      <c r="A423"/>
      <c r="B423"/>
      <c r="C423"/>
      <c r="D423"/>
      <c r="E423"/>
    </row>
    <row r="424" spans="1:5" ht="13.5" x14ac:dyDescent="0.15">
      <c r="A424"/>
      <c r="B424"/>
      <c r="C424"/>
      <c r="D424"/>
      <c r="E424"/>
    </row>
    <row r="425" spans="1:5" ht="13.5" x14ac:dyDescent="0.15">
      <c r="A425"/>
      <c r="B425"/>
      <c r="C425"/>
      <c r="D425"/>
      <c r="E425"/>
    </row>
    <row r="426" spans="1:5" ht="13.5" x14ac:dyDescent="0.15">
      <c r="A426"/>
      <c r="B426"/>
      <c r="C426"/>
      <c r="D426"/>
      <c r="E426"/>
    </row>
    <row r="427" spans="1:5" ht="13.5" x14ac:dyDescent="0.15">
      <c r="A427"/>
      <c r="B427"/>
      <c r="C427"/>
      <c r="D427"/>
      <c r="E427"/>
    </row>
    <row r="428" spans="1:5" ht="13.5" x14ac:dyDescent="0.15">
      <c r="A428"/>
      <c r="B428"/>
      <c r="C428"/>
      <c r="D428"/>
      <c r="E428"/>
    </row>
    <row r="429" spans="1:5" ht="13.5" x14ac:dyDescent="0.15">
      <c r="A429"/>
      <c r="B429"/>
      <c r="C429"/>
      <c r="D429"/>
      <c r="E429"/>
    </row>
    <row r="430" spans="1:5" ht="13.5" x14ac:dyDescent="0.15">
      <c r="A430"/>
      <c r="B430"/>
      <c r="C430"/>
      <c r="D430"/>
      <c r="E430"/>
    </row>
    <row r="431" spans="1:5" ht="13.5" x14ac:dyDescent="0.15">
      <c r="A431"/>
      <c r="B431"/>
      <c r="C431"/>
      <c r="D431"/>
      <c r="E431"/>
    </row>
    <row r="432" spans="1:5" ht="13.5" x14ac:dyDescent="0.15">
      <c r="A432"/>
      <c r="B432"/>
      <c r="C432"/>
      <c r="D432"/>
      <c r="E432"/>
    </row>
    <row r="433" spans="1:5" ht="13.5" x14ac:dyDescent="0.15">
      <c r="A433"/>
      <c r="B433"/>
      <c r="C433"/>
      <c r="D433"/>
      <c r="E433"/>
    </row>
    <row r="434" spans="1:5" ht="13.5" x14ac:dyDescent="0.15">
      <c r="A434"/>
      <c r="B434"/>
      <c r="C434"/>
      <c r="D434"/>
      <c r="E434"/>
    </row>
    <row r="435" spans="1:5" ht="13.5" x14ac:dyDescent="0.15">
      <c r="A435"/>
      <c r="B435"/>
      <c r="C435"/>
      <c r="D435"/>
      <c r="E435"/>
    </row>
    <row r="436" spans="1:5" ht="13.5" x14ac:dyDescent="0.15">
      <c r="A436"/>
      <c r="B436"/>
      <c r="C436"/>
      <c r="D436"/>
      <c r="E436"/>
    </row>
    <row r="437" spans="1:5" ht="13.5" x14ac:dyDescent="0.15">
      <c r="A437"/>
      <c r="B437"/>
      <c r="C437"/>
      <c r="D437"/>
      <c r="E437"/>
    </row>
    <row r="438" spans="1:5" ht="13.5" x14ac:dyDescent="0.15">
      <c r="A438"/>
      <c r="B438"/>
      <c r="C438"/>
      <c r="D438"/>
      <c r="E438"/>
    </row>
    <row r="439" spans="1:5" ht="13.5" x14ac:dyDescent="0.15">
      <c r="A439"/>
      <c r="B439"/>
      <c r="C439"/>
      <c r="D439"/>
      <c r="E439"/>
    </row>
    <row r="440" spans="1:5" ht="13.5" x14ac:dyDescent="0.15">
      <c r="A440"/>
      <c r="B440"/>
      <c r="C440"/>
      <c r="D440"/>
      <c r="E440"/>
    </row>
    <row r="441" spans="1:5" ht="13.5" x14ac:dyDescent="0.15">
      <c r="A441"/>
      <c r="B441"/>
      <c r="C441"/>
      <c r="D441"/>
      <c r="E441"/>
    </row>
    <row r="442" spans="1:5" ht="13.5" x14ac:dyDescent="0.15">
      <c r="A442"/>
      <c r="B442"/>
      <c r="C442"/>
      <c r="D442"/>
      <c r="E442"/>
    </row>
    <row r="443" spans="1:5" ht="13.5" x14ac:dyDescent="0.15">
      <c r="A443"/>
      <c r="B443"/>
      <c r="C443"/>
      <c r="D443"/>
      <c r="E443"/>
    </row>
    <row r="444" spans="1:5" ht="13.5" x14ac:dyDescent="0.15">
      <c r="A444"/>
      <c r="B444"/>
      <c r="C444"/>
      <c r="D444"/>
      <c r="E444"/>
    </row>
    <row r="445" spans="1:5" ht="13.5" x14ac:dyDescent="0.15">
      <c r="A445"/>
      <c r="B445"/>
      <c r="C445"/>
      <c r="D445"/>
      <c r="E445"/>
    </row>
    <row r="446" spans="1:5" ht="13.5" x14ac:dyDescent="0.15">
      <c r="A446"/>
      <c r="B446"/>
      <c r="C446"/>
      <c r="D446"/>
      <c r="E446"/>
    </row>
    <row r="447" spans="1:5" ht="13.5" x14ac:dyDescent="0.15">
      <c r="A447"/>
      <c r="B447"/>
      <c r="C447"/>
      <c r="D447"/>
      <c r="E447"/>
    </row>
    <row r="448" spans="1:5" ht="13.5" x14ac:dyDescent="0.15">
      <c r="A448"/>
      <c r="B448"/>
      <c r="C448"/>
      <c r="D448"/>
      <c r="E448"/>
    </row>
    <row r="449" spans="1:5" ht="13.5" x14ac:dyDescent="0.15">
      <c r="A449"/>
      <c r="B449"/>
      <c r="C449"/>
      <c r="D449"/>
      <c r="E449"/>
    </row>
    <row r="450" spans="1:5" ht="13.5" x14ac:dyDescent="0.15">
      <c r="A450"/>
      <c r="B450"/>
      <c r="C450"/>
      <c r="D450"/>
      <c r="E450"/>
    </row>
    <row r="451" spans="1:5" ht="13.5" x14ac:dyDescent="0.15">
      <c r="A451"/>
      <c r="B451"/>
      <c r="C451"/>
      <c r="D451"/>
      <c r="E451"/>
    </row>
    <row r="452" spans="1:5" ht="13.5" x14ac:dyDescent="0.15">
      <c r="A452"/>
      <c r="B452"/>
      <c r="C452"/>
      <c r="D452"/>
      <c r="E452"/>
    </row>
    <row r="453" spans="1:5" ht="13.5" x14ac:dyDescent="0.15">
      <c r="A453"/>
      <c r="B453"/>
      <c r="C453"/>
      <c r="D453"/>
      <c r="E453"/>
    </row>
    <row r="454" spans="1:5" ht="13.5" x14ac:dyDescent="0.15">
      <c r="A454"/>
      <c r="B454"/>
      <c r="C454"/>
      <c r="D454"/>
      <c r="E454"/>
    </row>
    <row r="455" spans="1:5" ht="13.5" x14ac:dyDescent="0.15">
      <c r="A455"/>
      <c r="B455"/>
      <c r="C455"/>
      <c r="D455"/>
      <c r="E455"/>
    </row>
    <row r="456" spans="1:5" ht="13.5" x14ac:dyDescent="0.15">
      <c r="A456"/>
      <c r="B456"/>
      <c r="C456"/>
      <c r="D456"/>
      <c r="E456"/>
    </row>
    <row r="457" spans="1:5" ht="13.5" x14ac:dyDescent="0.15">
      <c r="A457"/>
      <c r="B457"/>
      <c r="C457"/>
      <c r="D457"/>
      <c r="E457"/>
    </row>
    <row r="458" spans="1:5" ht="13.5" x14ac:dyDescent="0.15">
      <c r="A458"/>
      <c r="B458"/>
      <c r="C458"/>
      <c r="D458"/>
      <c r="E458"/>
    </row>
    <row r="459" spans="1:5" ht="13.5" x14ac:dyDescent="0.15">
      <c r="A459"/>
      <c r="B459"/>
      <c r="C459"/>
      <c r="D459"/>
      <c r="E459"/>
    </row>
    <row r="460" spans="1:5" ht="13.5" x14ac:dyDescent="0.15">
      <c r="A460"/>
      <c r="B460"/>
      <c r="C460"/>
      <c r="D460"/>
      <c r="E460"/>
    </row>
    <row r="461" spans="1:5" ht="13.5" x14ac:dyDescent="0.15">
      <c r="A461"/>
      <c r="B461"/>
      <c r="C461"/>
      <c r="D461"/>
      <c r="E461"/>
    </row>
    <row r="462" spans="1:5" ht="13.5" x14ac:dyDescent="0.15">
      <c r="A462"/>
      <c r="B462"/>
      <c r="C462"/>
      <c r="D462"/>
      <c r="E462"/>
    </row>
    <row r="463" spans="1:5" ht="13.5" x14ac:dyDescent="0.15">
      <c r="A463"/>
      <c r="B463"/>
      <c r="C463"/>
      <c r="D463"/>
      <c r="E463"/>
    </row>
    <row r="464" spans="1:5" ht="13.5" x14ac:dyDescent="0.15">
      <c r="A464"/>
      <c r="B464"/>
      <c r="C464"/>
      <c r="D464"/>
      <c r="E464"/>
    </row>
    <row r="465" spans="1:5" ht="13.5" x14ac:dyDescent="0.15">
      <c r="A465"/>
      <c r="B465"/>
      <c r="C465"/>
      <c r="D465"/>
      <c r="E465"/>
    </row>
    <row r="466" spans="1:5" ht="13.5" x14ac:dyDescent="0.15">
      <c r="A466"/>
      <c r="B466"/>
      <c r="C466"/>
      <c r="D466"/>
      <c r="E466"/>
    </row>
    <row r="467" spans="1:5" ht="13.5" x14ac:dyDescent="0.15">
      <c r="A467"/>
      <c r="B467"/>
      <c r="C467"/>
      <c r="D467"/>
      <c r="E467"/>
    </row>
    <row r="468" spans="1:5" ht="13.5" x14ac:dyDescent="0.15">
      <c r="A468"/>
      <c r="B468"/>
      <c r="C468"/>
      <c r="D468"/>
      <c r="E468"/>
    </row>
    <row r="469" spans="1:5" ht="13.5" x14ac:dyDescent="0.15">
      <c r="A469"/>
      <c r="B469"/>
      <c r="C469"/>
      <c r="D469"/>
      <c r="E469"/>
    </row>
    <row r="470" spans="1:5" ht="13.5" x14ac:dyDescent="0.15">
      <c r="A470"/>
      <c r="B470"/>
      <c r="C470"/>
      <c r="D470"/>
      <c r="E470"/>
    </row>
    <row r="471" spans="1:5" ht="13.5" x14ac:dyDescent="0.15">
      <c r="A471"/>
      <c r="B471"/>
      <c r="C471"/>
      <c r="D471"/>
      <c r="E471"/>
    </row>
    <row r="472" spans="1:5" ht="13.5" x14ac:dyDescent="0.15">
      <c r="A472"/>
      <c r="B472"/>
      <c r="C472"/>
      <c r="D472"/>
      <c r="E472"/>
    </row>
    <row r="473" spans="1:5" ht="13.5" x14ac:dyDescent="0.15">
      <c r="A473"/>
      <c r="B473"/>
      <c r="C473"/>
      <c r="D473"/>
      <c r="E473"/>
    </row>
    <row r="474" spans="1:5" ht="13.5" x14ac:dyDescent="0.15">
      <c r="A474"/>
      <c r="B474"/>
      <c r="C474"/>
      <c r="D474"/>
      <c r="E474"/>
    </row>
    <row r="475" spans="1:5" ht="13.5" x14ac:dyDescent="0.15">
      <c r="A475"/>
      <c r="B475"/>
      <c r="C475"/>
      <c r="D475"/>
      <c r="E475"/>
    </row>
    <row r="476" spans="1:5" ht="13.5" x14ac:dyDescent="0.15">
      <c r="A476"/>
      <c r="B476"/>
      <c r="C476"/>
      <c r="D476"/>
      <c r="E476"/>
    </row>
    <row r="477" spans="1:5" ht="13.5" x14ac:dyDescent="0.15">
      <c r="A477"/>
      <c r="B477"/>
      <c r="C477"/>
      <c r="D477"/>
      <c r="E477"/>
    </row>
    <row r="478" spans="1:5" ht="13.5" x14ac:dyDescent="0.15">
      <c r="A478"/>
      <c r="B478"/>
      <c r="C478"/>
      <c r="D478"/>
      <c r="E478"/>
    </row>
    <row r="479" spans="1:5" ht="13.5" x14ac:dyDescent="0.15">
      <c r="A479"/>
      <c r="B479"/>
      <c r="C479"/>
      <c r="D479"/>
      <c r="E479"/>
    </row>
    <row r="480" spans="1:5" ht="13.5" x14ac:dyDescent="0.15">
      <c r="A480"/>
      <c r="B480"/>
      <c r="C480"/>
      <c r="D480"/>
      <c r="E480"/>
    </row>
    <row r="481" spans="1:5" ht="13.5" x14ac:dyDescent="0.15">
      <c r="A481"/>
      <c r="B481"/>
      <c r="C481"/>
      <c r="D481"/>
      <c r="E481"/>
    </row>
    <row r="482" spans="1:5" ht="13.5" x14ac:dyDescent="0.15">
      <c r="A482"/>
      <c r="B482"/>
      <c r="C482"/>
      <c r="D482"/>
      <c r="E482"/>
    </row>
    <row r="483" spans="1:5" ht="13.5" x14ac:dyDescent="0.15">
      <c r="A483"/>
      <c r="B483"/>
      <c r="C483"/>
      <c r="D483"/>
      <c r="E483"/>
    </row>
    <row r="484" spans="1:5" ht="13.5" x14ac:dyDescent="0.15">
      <c r="A484"/>
      <c r="B484"/>
      <c r="C484"/>
      <c r="D484"/>
      <c r="E484"/>
    </row>
    <row r="485" spans="1:5" ht="13.5" x14ac:dyDescent="0.15">
      <c r="A485"/>
      <c r="B485"/>
      <c r="C485"/>
      <c r="D485"/>
      <c r="E485"/>
    </row>
    <row r="486" spans="1:5" ht="13.5" x14ac:dyDescent="0.15">
      <c r="A486"/>
      <c r="B486"/>
      <c r="C486"/>
      <c r="D486"/>
      <c r="E486"/>
    </row>
    <row r="487" spans="1:5" ht="13.5" x14ac:dyDescent="0.15">
      <c r="A487"/>
      <c r="B487"/>
      <c r="C487"/>
      <c r="D487"/>
      <c r="E487"/>
    </row>
    <row r="488" spans="1:5" ht="13.5" x14ac:dyDescent="0.15">
      <c r="A488"/>
      <c r="B488"/>
      <c r="C488"/>
      <c r="D488"/>
      <c r="E488"/>
    </row>
    <row r="489" spans="1:5" ht="13.5" x14ac:dyDescent="0.15">
      <c r="A489"/>
      <c r="B489"/>
      <c r="C489"/>
      <c r="D489"/>
      <c r="E489"/>
    </row>
    <row r="490" spans="1:5" ht="13.5" x14ac:dyDescent="0.15">
      <c r="A490"/>
      <c r="B490"/>
      <c r="C490"/>
      <c r="D490"/>
      <c r="E490"/>
    </row>
    <row r="491" spans="1:5" ht="13.5" x14ac:dyDescent="0.15">
      <c r="A491"/>
      <c r="B491"/>
      <c r="C491"/>
      <c r="D491"/>
      <c r="E491"/>
    </row>
    <row r="492" spans="1:5" ht="13.5" x14ac:dyDescent="0.15">
      <c r="A492"/>
      <c r="B492"/>
      <c r="C492"/>
      <c r="D492"/>
      <c r="E492"/>
    </row>
    <row r="493" spans="1:5" ht="13.5" x14ac:dyDescent="0.15">
      <c r="A493"/>
      <c r="B493"/>
      <c r="C493"/>
      <c r="D493"/>
      <c r="E493"/>
    </row>
    <row r="494" spans="1:5" ht="13.5" x14ac:dyDescent="0.15">
      <c r="A494"/>
      <c r="B494"/>
      <c r="C494"/>
      <c r="D494"/>
      <c r="E494"/>
    </row>
    <row r="495" spans="1:5" ht="13.5" x14ac:dyDescent="0.15">
      <c r="A495"/>
      <c r="B495"/>
      <c r="C495"/>
      <c r="D495"/>
      <c r="E495"/>
    </row>
    <row r="496" spans="1:5" ht="13.5" x14ac:dyDescent="0.15">
      <c r="A496"/>
      <c r="B496"/>
      <c r="C496"/>
      <c r="D496"/>
      <c r="E496"/>
    </row>
    <row r="497" spans="1:5" ht="13.5" x14ac:dyDescent="0.15">
      <c r="A497"/>
      <c r="B497"/>
      <c r="C497"/>
      <c r="D497"/>
      <c r="E497"/>
    </row>
    <row r="498" spans="1:5" ht="13.5" x14ac:dyDescent="0.15">
      <c r="A498"/>
      <c r="B498"/>
      <c r="C498"/>
      <c r="D498"/>
      <c r="E498"/>
    </row>
    <row r="499" spans="1:5" ht="13.5" x14ac:dyDescent="0.15">
      <c r="A499"/>
      <c r="B499"/>
      <c r="C499"/>
      <c r="D499"/>
      <c r="E499"/>
    </row>
    <row r="500" spans="1:5" ht="13.5" x14ac:dyDescent="0.15">
      <c r="A500"/>
      <c r="B500"/>
      <c r="C500"/>
      <c r="D500"/>
      <c r="E500"/>
    </row>
    <row r="501" spans="1:5" ht="13.5" x14ac:dyDescent="0.15">
      <c r="A501"/>
      <c r="B501"/>
      <c r="C501"/>
      <c r="D501"/>
      <c r="E501"/>
    </row>
    <row r="502" spans="1:5" ht="13.5" x14ac:dyDescent="0.15">
      <c r="A502"/>
      <c r="B502"/>
      <c r="C502"/>
      <c r="D502"/>
      <c r="E502"/>
    </row>
    <row r="503" spans="1:5" ht="13.5" x14ac:dyDescent="0.15">
      <c r="A503"/>
      <c r="B503"/>
      <c r="C503"/>
      <c r="D503"/>
      <c r="E503"/>
    </row>
    <row r="504" spans="1:5" ht="13.5" x14ac:dyDescent="0.15">
      <c r="A504"/>
      <c r="B504"/>
      <c r="C504"/>
      <c r="D504"/>
      <c r="E504"/>
    </row>
    <row r="505" spans="1:5" ht="13.5" x14ac:dyDescent="0.15">
      <c r="A505"/>
      <c r="B505"/>
      <c r="C505"/>
      <c r="D505"/>
      <c r="E505"/>
    </row>
    <row r="506" spans="1:5" ht="13.5" x14ac:dyDescent="0.15">
      <c r="A506"/>
      <c r="B506"/>
      <c r="C506"/>
      <c r="D506"/>
      <c r="E506"/>
    </row>
    <row r="507" spans="1:5" ht="13.5" x14ac:dyDescent="0.15">
      <c r="A507"/>
      <c r="B507"/>
      <c r="C507"/>
      <c r="D507"/>
      <c r="E507"/>
    </row>
    <row r="508" spans="1:5" ht="13.5" x14ac:dyDescent="0.15">
      <c r="A508"/>
      <c r="B508"/>
      <c r="C508"/>
      <c r="D508"/>
      <c r="E508"/>
    </row>
    <row r="509" spans="1:5" ht="13.5" x14ac:dyDescent="0.15">
      <c r="A509"/>
      <c r="B509"/>
      <c r="C509"/>
      <c r="D509"/>
      <c r="E509"/>
    </row>
    <row r="510" spans="1:5" ht="13.5" x14ac:dyDescent="0.15">
      <c r="A510"/>
      <c r="B510"/>
      <c r="C510"/>
      <c r="D510"/>
      <c r="E510"/>
    </row>
    <row r="511" spans="1:5" ht="13.5" x14ac:dyDescent="0.15">
      <c r="A511"/>
      <c r="B511"/>
      <c r="C511"/>
      <c r="D511"/>
      <c r="E511"/>
    </row>
    <row r="512" spans="1:5" ht="13.5" x14ac:dyDescent="0.15">
      <c r="A512"/>
      <c r="B512"/>
      <c r="C512"/>
      <c r="D512"/>
      <c r="E512"/>
    </row>
    <row r="513" spans="1:5" ht="13.5" x14ac:dyDescent="0.15">
      <c r="A513"/>
      <c r="B513"/>
      <c r="C513"/>
      <c r="D513"/>
      <c r="E513"/>
    </row>
    <row r="514" spans="1:5" ht="13.5" x14ac:dyDescent="0.15">
      <c r="A514"/>
      <c r="B514"/>
      <c r="C514"/>
      <c r="D514"/>
      <c r="E514"/>
    </row>
    <row r="515" spans="1:5" ht="13.5" x14ac:dyDescent="0.15">
      <c r="A515"/>
      <c r="B515"/>
      <c r="C515"/>
      <c r="D515"/>
      <c r="E515"/>
    </row>
    <row r="516" spans="1:5" ht="13.5" x14ac:dyDescent="0.15">
      <c r="A516"/>
      <c r="B516"/>
      <c r="C516"/>
      <c r="D516"/>
      <c r="E516"/>
    </row>
    <row r="517" spans="1:5" ht="13.5" x14ac:dyDescent="0.15">
      <c r="A517"/>
      <c r="B517"/>
      <c r="C517"/>
      <c r="D517"/>
      <c r="E517"/>
    </row>
    <row r="518" spans="1:5" ht="13.5" x14ac:dyDescent="0.15">
      <c r="A518"/>
      <c r="B518"/>
      <c r="C518"/>
      <c r="D518"/>
      <c r="E518"/>
    </row>
    <row r="519" spans="1:5" ht="13.5" x14ac:dyDescent="0.15">
      <c r="A519"/>
      <c r="B519"/>
      <c r="C519"/>
      <c r="D519"/>
      <c r="E519"/>
    </row>
    <row r="520" spans="1:5" ht="13.5" x14ac:dyDescent="0.15">
      <c r="A520"/>
      <c r="B520"/>
      <c r="C520"/>
      <c r="D520"/>
      <c r="E520"/>
    </row>
    <row r="521" spans="1:5" ht="13.5" x14ac:dyDescent="0.15">
      <c r="A521"/>
      <c r="B521"/>
      <c r="C521"/>
      <c r="D521"/>
      <c r="E521"/>
    </row>
    <row r="522" spans="1:5" ht="13.5" x14ac:dyDescent="0.15">
      <c r="A522"/>
      <c r="B522"/>
      <c r="C522"/>
      <c r="D522"/>
      <c r="E522"/>
    </row>
    <row r="523" spans="1:5" ht="13.5" x14ac:dyDescent="0.15">
      <c r="A523"/>
      <c r="B523"/>
      <c r="C523"/>
      <c r="D523"/>
      <c r="E523"/>
    </row>
    <row r="524" spans="1:5" ht="13.5" x14ac:dyDescent="0.15">
      <c r="A524"/>
      <c r="B524"/>
      <c r="C524"/>
      <c r="D524"/>
      <c r="E524"/>
    </row>
    <row r="525" spans="1:5" ht="13.5" x14ac:dyDescent="0.15">
      <c r="A525"/>
      <c r="B525"/>
      <c r="C525"/>
      <c r="D525"/>
      <c r="E525"/>
    </row>
    <row r="526" spans="1:5" ht="13.5" x14ac:dyDescent="0.15">
      <c r="A526"/>
      <c r="B526"/>
      <c r="C526"/>
      <c r="D526"/>
      <c r="E526"/>
    </row>
    <row r="527" spans="1:5" ht="13.5" x14ac:dyDescent="0.15">
      <c r="A527"/>
      <c r="B527"/>
      <c r="C527"/>
      <c r="D527"/>
      <c r="E527"/>
    </row>
    <row r="528" spans="1:5" ht="13.5" x14ac:dyDescent="0.15">
      <c r="A528"/>
      <c r="B528"/>
      <c r="C528"/>
      <c r="D528"/>
      <c r="E528"/>
    </row>
    <row r="529" spans="1:5" ht="13.5" x14ac:dyDescent="0.15">
      <c r="A529"/>
      <c r="B529"/>
      <c r="C529"/>
      <c r="D529"/>
      <c r="E529"/>
    </row>
    <row r="530" spans="1:5" ht="13.5" x14ac:dyDescent="0.15">
      <c r="A530"/>
      <c r="B530"/>
      <c r="C530"/>
      <c r="D530"/>
      <c r="E530"/>
    </row>
    <row r="531" spans="1:5" ht="13.5" x14ac:dyDescent="0.15">
      <c r="A531"/>
      <c r="B531"/>
      <c r="C531"/>
      <c r="D531"/>
      <c r="E531"/>
    </row>
    <row r="532" spans="1:5" ht="13.5" x14ac:dyDescent="0.15">
      <c r="A532"/>
      <c r="B532"/>
      <c r="C532"/>
      <c r="D532"/>
      <c r="E532"/>
    </row>
    <row r="533" spans="1:5" ht="13.5" x14ac:dyDescent="0.15">
      <c r="A533"/>
      <c r="B533"/>
      <c r="C533"/>
      <c r="D533"/>
      <c r="E533"/>
    </row>
    <row r="534" spans="1:5" ht="13.5" x14ac:dyDescent="0.15">
      <c r="A534"/>
      <c r="B534"/>
      <c r="C534"/>
      <c r="D534"/>
      <c r="E534"/>
    </row>
    <row r="535" spans="1:5" ht="13.5" x14ac:dyDescent="0.15">
      <c r="A535"/>
      <c r="B535"/>
      <c r="C535"/>
      <c r="D535"/>
      <c r="E535"/>
    </row>
    <row r="536" spans="1:5" ht="13.5" x14ac:dyDescent="0.15">
      <c r="A536"/>
      <c r="B536"/>
      <c r="C536"/>
      <c r="D536"/>
      <c r="E536"/>
    </row>
    <row r="537" spans="1:5" ht="13.5" x14ac:dyDescent="0.15">
      <c r="A537"/>
      <c r="B537"/>
      <c r="C537"/>
      <c r="D537"/>
      <c r="E537"/>
    </row>
    <row r="538" spans="1:5" ht="13.5" x14ac:dyDescent="0.15">
      <c r="A538"/>
      <c r="B538"/>
      <c r="C538"/>
      <c r="D538"/>
      <c r="E538"/>
    </row>
    <row r="539" spans="1:5" ht="13.5" x14ac:dyDescent="0.15">
      <c r="A539"/>
      <c r="B539"/>
      <c r="C539"/>
      <c r="D539"/>
      <c r="E539"/>
    </row>
    <row r="540" spans="1:5" ht="13.5" x14ac:dyDescent="0.15">
      <c r="A540"/>
      <c r="B540"/>
      <c r="C540"/>
      <c r="D540"/>
      <c r="E540"/>
    </row>
    <row r="541" spans="1:5" ht="13.5" x14ac:dyDescent="0.15">
      <c r="A541"/>
      <c r="B541"/>
      <c r="C541"/>
      <c r="D541"/>
      <c r="E541"/>
    </row>
    <row r="542" spans="1:5" ht="13.5" x14ac:dyDescent="0.15">
      <c r="A542"/>
      <c r="B542"/>
      <c r="C542"/>
      <c r="D542"/>
      <c r="E542"/>
    </row>
    <row r="543" spans="1:5" ht="13.5" x14ac:dyDescent="0.15">
      <c r="A543"/>
      <c r="B543"/>
      <c r="C543"/>
      <c r="D543"/>
      <c r="E543"/>
    </row>
    <row r="544" spans="1:5" ht="13.5" x14ac:dyDescent="0.15">
      <c r="A544"/>
      <c r="B544"/>
      <c r="C544"/>
      <c r="D544"/>
      <c r="E544"/>
    </row>
    <row r="545" spans="1:5" ht="13.5" x14ac:dyDescent="0.15">
      <c r="A545"/>
      <c r="B545"/>
      <c r="C545"/>
      <c r="D545"/>
      <c r="E545"/>
    </row>
    <row r="546" spans="1:5" ht="13.5" x14ac:dyDescent="0.15">
      <c r="A546"/>
      <c r="B546"/>
      <c r="C546"/>
      <c r="D546"/>
      <c r="E546"/>
    </row>
    <row r="547" spans="1:5" ht="13.5" x14ac:dyDescent="0.15">
      <c r="A547"/>
      <c r="B547"/>
      <c r="C547"/>
      <c r="D547"/>
      <c r="E547"/>
    </row>
    <row r="548" spans="1:5" ht="13.5" x14ac:dyDescent="0.15">
      <c r="A548"/>
      <c r="B548"/>
      <c r="C548"/>
      <c r="D548"/>
      <c r="E548"/>
    </row>
    <row r="549" spans="1:5" ht="13.5" x14ac:dyDescent="0.15">
      <c r="A549"/>
      <c r="B549"/>
      <c r="C549"/>
      <c r="D549"/>
      <c r="E549"/>
    </row>
    <row r="550" spans="1:5" ht="13.5" x14ac:dyDescent="0.15">
      <c r="A550"/>
      <c r="B550"/>
      <c r="C550"/>
      <c r="D550"/>
      <c r="E550"/>
    </row>
    <row r="551" spans="1:5" ht="13.5" x14ac:dyDescent="0.15">
      <c r="A551"/>
      <c r="B551"/>
      <c r="C551"/>
      <c r="D551"/>
      <c r="E551"/>
    </row>
    <row r="552" spans="1:5" ht="13.5" x14ac:dyDescent="0.15">
      <c r="A552"/>
      <c r="B552"/>
      <c r="C552"/>
      <c r="D552"/>
      <c r="E552"/>
    </row>
    <row r="553" spans="1:5" ht="13.5" x14ac:dyDescent="0.15">
      <c r="A553"/>
      <c r="B553"/>
      <c r="C553"/>
      <c r="D553"/>
      <c r="E553"/>
    </row>
    <row r="554" spans="1:5" ht="13.5" x14ac:dyDescent="0.15">
      <c r="A554"/>
      <c r="B554"/>
      <c r="C554"/>
      <c r="D554"/>
      <c r="E554"/>
    </row>
    <row r="555" spans="1:5" ht="13.5" x14ac:dyDescent="0.15">
      <c r="A555"/>
      <c r="B555"/>
      <c r="C555"/>
      <c r="D555"/>
      <c r="E555"/>
    </row>
    <row r="556" spans="1:5" ht="13.5" x14ac:dyDescent="0.15">
      <c r="A556"/>
      <c r="B556"/>
      <c r="C556"/>
      <c r="D556"/>
      <c r="E556"/>
    </row>
    <row r="557" spans="1:5" ht="13.5" x14ac:dyDescent="0.15">
      <c r="A557"/>
      <c r="B557"/>
      <c r="C557"/>
      <c r="D557"/>
      <c r="E557"/>
    </row>
    <row r="558" spans="1:5" ht="13.5" x14ac:dyDescent="0.15">
      <c r="A558"/>
      <c r="B558"/>
      <c r="C558"/>
      <c r="D558"/>
      <c r="E558"/>
    </row>
    <row r="559" spans="1:5" ht="13.5" x14ac:dyDescent="0.15">
      <c r="A559"/>
      <c r="B559"/>
      <c r="C559"/>
      <c r="D559"/>
      <c r="E559"/>
    </row>
    <row r="560" spans="1:5" ht="13.5" x14ac:dyDescent="0.15">
      <c r="A560"/>
      <c r="B560"/>
      <c r="C560"/>
      <c r="D560"/>
      <c r="E560"/>
    </row>
    <row r="561" spans="1:5" ht="13.5" x14ac:dyDescent="0.15">
      <c r="A561"/>
      <c r="B561"/>
      <c r="C561"/>
      <c r="D561"/>
      <c r="E561"/>
    </row>
    <row r="562" spans="1:5" ht="13.5" x14ac:dyDescent="0.15">
      <c r="A562"/>
      <c r="B562"/>
      <c r="C562"/>
      <c r="D562"/>
      <c r="E562"/>
    </row>
    <row r="563" spans="1:5" ht="13.5" x14ac:dyDescent="0.15">
      <c r="A563"/>
      <c r="B563"/>
      <c r="C563"/>
      <c r="D563"/>
      <c r="E563"/>
    </row>
    <row r="564" spans="1:5" ht="13.5" x14ac:dyDescent="0.15">
      <c r="A564"/>
      <c r="B564"/>
      <c r="C564"/>
      <c r="D564"/>
      <c r="E564"/>
    </row>
    <row r="565" spans="1:5" ht="13.5" x14ac:dyDescent="0.15">
      <c r="A565"/>
      <c r="B565"/>
      <c r="C565"/>
      <c r="D565"/>
      <c r="E565"/>
    </row>
    <row r="566" spans="1:5" ht="13.5" x14ac:dyDescent="0.15">
      <c r="A566"/>
      <c r="B566"/>
      <c r="C566"/>
      <c r="D566"/>
      <c r="E566"/>
    </row>
    <row r="567" spans="1:5" ht="13.5" x14ac:dyDescent="0.15">
      <c r="A567"/>
      <c r="B567"/>
      <c r="C567"/>
      <c r="D567"/>
      <c r="E567"/>
    </row>
    <row r="568" spans="1:5" ht="13.5" x14ac:dyDescent="0.15">
      <c r="A568"/>
      <c r="B568"/>
      <c r="C568"/>
      <c r="D568"/>
      <c r="E568"/>
    </row>
    <row r="569" spans="1:5" ht="13.5" x14ac:dyDescent="0.15">
      <c r="A569"/>
      <c r="B569"/>
      <c r="C569"/>
      <c r="D569"/>
      <c r="E569"/>
    </row>
    <row r="570" spans="1:5" ht="13.5" x14ac:dyDescent="0.15">
      <c r="A570"/>
      <c r="B570"/>
      <c r="C570"/>
      <c r="D570"/>
      <c r="E570"/>
    </row>
    <row r="571" spans="1:5" ht="13.5" x14ac:dyDescent="0.15">
      <c r="A571"/>
      <c r="B571"/>
      <c r="C571"/>
      <c r="D571"/>
      <c r="E571"/>
    </row>
    <row r="572" spans="1:5" ht="13.5" x14ac:dyDescent="0.15">
      <c r="A572"/>
      <c r="B572"/>
      <c r="C572"/>
      <c r="D572"/>
      <c r="E572"/>
    </row>
    <row r="573" spans="1:5" ht="13.5" x14ac:dyDescent="0.15">
      <c r="A573"/>
      <c r="B573"/>
      <c r="C573"/>
      <c r="D573"/>
      <c r="E573"/>
    </row>
    <row r="574" spans="1:5" ht="13.5" x14ac:dyDescent="0.15">
      <c r="A574"/>
      <c r="B574"/>
      <c r="C574"/>
      <c r="D574"/>
      <c r="E574"/>
    </row>
    <row r="575" spans="1:5" ht="13.5" x14ac:dyDescent="0.15">
      <c r="A575"/>
      <c r="B575"/>
      <c r="C575"/>
      <c r="D575"/>
      <c r="E575"/>
    </row>
    <row r="576" spans="1:5" ht="13.5" x14ac:dyDescent="0.15">
      <c r="A576"/>
      <c r="B576"/>
      <c r="C576"/>
      <c r="D576"/>
      <c r="E576"/>
    </row>
    <row r="577" spans="1:5" ht="13.5" x14ac:dyDescent="0.15">
      <c r="A577"/>
      <c r="B577"/>
      <c r="C577"/>
      <c r="D577"/>
      <c r="E577"/>
    </row>
    <row r="578" spans="1:5" ht="13.5" x14ac:dyDescent="0.15">
      <c r="A578"/>
      <c r="B578"/>
      <c r="C578"/>
      <c r="D578"/>
      <c r="E578"/>
    </row>
    <row r="579" spans="1:5" ht="13.5" x14ac:dyDescent="0.15">
      <c r="A579"/>
      <c r="B579"/>
      <c r="C579"/>
      <c r="D579"/>
      <c r="E579"/>
    </row>
    <row r="580" spans="1:5" ht="13.5" x14ac:dyDescent="0.15">
      <c r="A580"/>
      <c r="B580"/>
      <c r="C580"/>
      <c r="D580"/>
      <c r="E580"/>
    </row>
    <row r="581" spans="1:5" ht="13.5" x14ac:dyDescent="0.15">
      <c r="A581"/>
      <c r="B581"/>
      <c r="C581"/>
      <c r="D581"/>
      <c r="E581"/>
    </row>
    <row r="582" spans="1:5" ht="13.5" x14ac:dyDescent="0.15">
      <c r="A582"/>
      <c r="B582"/>
      <c r="C582"/>
      <c r="D582"/>
      <c r="E582"/>
    </row>
    <row r="583" spans="1:5" ht="13.5" x14ac:dyDescent="0.15">
      <c r="A583"/>
      <c r="B583"/>
      <c r="C583"/>
      <c r="D583"/>
      <c r="E583"/>
    </row>
    <row r="584" spans="1:5" ht="13.5" x14ac:dyDescent="0.15">
      <c r="A584"/>
      <c r="B584"/>
      <c r="C584"/>
      <c r="D584"/>
      <c r="E584"/>
    </row>
    <row r="585" spans="1:5" ht="13.5" x14ac:dyDescent="0.15">
      <c r="A585"/>
      <c r="B585"/>
      <c r="C585"/>
      <c r="D585"/>
      <c r="E585"/>
    </row>
    <row r="586" spans="1:5" ht="13.5" x14ac:dyDescent="0.15">
      <c r="A586"/>
      <c r="B586"/>
      <c r="C586"/>
      <c r="D586"/>
      <c r="E586"/>
    </row>
    <row r="587" spans="1:5" ht="13.5" x14ac:dyDescent="0.15">
      <c r="A587"/>
      <c r="B587"/>
      <c r="C587"/>
      <c r="D587"/>
      <c r="E587"/>
    </row>
    <row r="588" spans="1:5" ht="13.5" x14ac:dyDescent="0.15">
      <c r="A588"/>
      <c r="B588"/>
      <c r="C588"/>
      <c r="D588"/>
      <c r="E588"/>
    </row>
    <row r="589" spans="1:5" ht="13.5" x14ac:dyDescent="0.15">
      <c r="A589"/>
      <c r="B589"/>
      <c r="C589"/>
      <c r="D589"/>
      <c r="E589"/>
    </row>
    <row r="590" spans="1:5" ht="13.5" x14ac:dyDescent="0.15">
      <c r="A590"/>
      <c r="B590"/>
      <c r="C590"/>
      <c r="D590"/>
      <c r="E590"/>
    </row>
    <row r="591" spans="1:5" ht="13.5" x14ac:dyDescent="0.15">
      <c r="A591"/>
      <c r="B591"/>
      <c r="C591"/>
      <c r="D591"/>
      <c r="E591"/>
    </row>
    <row r="592" spans="1:5" ht="13.5" x14ac:dyDescent="0.15">
      <c r="A592"/>
      <c r="B592"/>
      <c r="C592"/>
      <c r="D592"/>
      <c r="E592"/>
    </row>
    <row r="593" spans="1:5" ht="13.5" x14ac:dyDescent="0.15">
      <c r="A593"/>
      <c r="B593"/>
      <c r="C593"/>
      <c r="D593"/>
      <c r="E593"/>
    </row>
    <row r="594" spans="1:5" ht="13.5" x14ac:dyDescent="0.15">
      <c r="A594"/>
      <c r="B594"/>
      <c r="C594"/>
      <c r="D594"/>
      <c r="E594"/>
    </row>
    <row r="595" spans="1:5" ht="13.5" x14ac:dyDescent="0.15">
      <c r="A595"/>
      <c r="B595"/>
      <c r="C595"/>
      <c r="D595"/>
      <c r="E595"/>
    </row>
    <row r="596" spans="1:5" ht="13.5" x14ac:dyDescent="0.15">
      <c r="A596"/>
      <c r="B596"/>
      <c r="C596"/>
      <c r="D596"/>
      <c r="E596"/>
    </row>
    <row r="597" spans="1:5" ht="13.5" x14ac:dyDescent="0.15">
      <c r="A597"/>
      <c r="B597"/>
      <c r="C597"/>
      <c r="D597"/>
      <c r="E597"/>
    </row>
    <row r="598" spans="1:5" ht="13.5" x14ac:dyDescent="0.15">
      <c r="A598"/>
      <c r="B598"/>
      <c r="C598"/>
      <c r="D598"/>
      <c r="E598"/>
    </row>
    <row r="599" spans="1:5" ht="13.5" x14ac:dyDescent="0.15">
      <c r="A599"/>
      <c r="B599"/>
      <c r="C599"/>
      <c r="D599"/>
      <c r="E599"/>
    </row>
    <row r="600" spans="1:5" ht="13.5" x14ac:dyDescent="0.15">
      <c r="A600"/>
      <c r="B600"/>
      <c r="C600"/>
      <c r="D600"/>
      <c r="E600"/>
    </row>
    <row r="601" spans="1:5" ht="13.5" x14ac:dyDescent="0.15">
      <c r="A601"/>
      <c r="B601"/>
      <c r="C601"/>
      <c r="D601"/>
      <c r="E601"/>
    </row>
    <row r="602" spans="1:5" ht="13.5" x14ac:dyDescent="0.15">
      <c r="A602"/>
      <c r="B602"/>
      <c r="C602"/>
      <c r="D602"/>
      <c r="E602"/>
    </row>
    <row r="603" spans="1:5" ht="13.5" x14ac:dyDescent="0.15">
      <c r="A603"/>
      <c r="B603"/>
      <c r="C603"/>
      <c r="D603"/>
      <c r="E603"/>
    </row>
    <row r="604" spans="1:5" ht="13.5" x14ac:dyDescent="0.15">
      <c r="A604"/>
      <c r="B604"/>
      <c r="C604"/>
      <c r="D604"/>
      <c r="E604"/>
    </row>
    <row r="605" spans="1:5" ht="13.5" x14ac:dyDescent="0.15">
      <c r="A605"/>
      <c r="B605"/>
      <c r="C605"/>
      <c r="D605"/>
      <c r="E605"/>
    </row>
    <row r="606" spans="1:5" ht="13.5" x14ac:dyDescent="0.15">
      <c r="A606"/>
      <c r="B606"/>
      <c r="C606"/>
      <c r="D606"/>
      <c r="E606"/>
    </row>
    <row r="607" spans="1:5" ht="13.5" x14ac:dyDescent="0.15">
      <c r="A607"/>
      <c r="B607"/>
      <c r="C607"/>
      <c r="D607"/>
      <c r="E607"/>
    </row>
    <row r="608" spans="1:5" ht="13.5" x14ac:dyDescent="0.15">
      <c r="A608"/>
      <c r="B608"/>
      <c r="C608"/>
      <c r="D608"/>
      <c r="E608"/>
    </row>
    <row r="609" spans="1:5" ht="13.5" x14ac:dyDescent="0.15">
      <c r="A609"/>
      <c r="B609"/>
      <c r="C609"/>
      <c r="D609"/>
      <c r="E609"/>
    </row>
    <row r="610" spans="1:5" ht="13.5" x14ac:dyDescent="0.15">
      <c r="A610"/>
      <c r="B610"/>
      <c r="C610"/>
      <c r="D610"/>
      <c r="E610"/>
    </row>
    <row r="611" spans="1:5" ht="13.5" x14ac:dyDescent="0.15">
      <c r="A611"/>
      <c r="B611"/>
      <c r="C611"/>
      <c r="D611"/>
      <c r="E611"/>
    </row>
    <row r="612" spans="1:5" ht="13.5" x14ac:dyDescent="0.15">
      <c r="A612"/>
      <c r="B612"/>
      <c r="C612"/>
      <c r="D612"/>
      <c r="E612"/>
    </row>
    <row r="613" spans="1:5" ht="13.5" x14ac:dyDescent="0.15">
      <c r="A613"/>
      <c r="B613"/>
      <c r="C613"/>
      <c r="D613"/>
      <c r="E613"/>
    </row>
    <row r="614" spans="1:5" ht="13.5" x14ac:dyDescent="0.15">
      <c r="A614"/>
      <c r="B614"/>
      <c r="C614"/>
      <c r="D614"/>
      <c r="E614"/>
    </row>
    <row r="615" spans="1:5" ht="13.5" x14ac:dyDescent="0.15">
      <c r="A615"/>
      <c r="B615"/>
      <c r="C615"/>
      <c r="D615"/>
      <c r="E615"/>
    </row>
    <row r="616" spans="1:5" ht="13.5" x14ac:dyDescent="0.15">
      <c r="A616"/>
      <c r="B616"/>
      <c r="C616"/>
      <c r="D616"/>
      <c r="E616"/>
    </row>
    <row r="617" spans="1:5" ht="13.5" x14ac:dyDescent="0.15">
      <c r="A617"/>
      <c r="B617"/>
      <c r="C617"/>
      <c r="D617"/>
      <c r="E617"/>
    </row>
    <row r="618" spans="1:5" ht="13.5" x14ac:dyDescent="0.15">
      <c r="A618"/>
      <c r="B618"/>
      <c r="C618"/>
      <c r="D618"/>
      <c r="E618"/>
    </row>
    <row r="619" spans="1:5" ht="13.5" x14ac:dyDescent="0.15">
      <c r="A619"/>
      <c r="B619"/>
      <c r="C619"/>
      <c r="D619"/>
      <c r="E619"/>
    </row>
    <row r="620" spans="1:5" ht="13.5" x14ac:dyDescent="0.15">
      <c r="A620"/>
      <c r="B620"/>
      <c r="C620"/>
      <c r="D620"/>
      <c r="E620"/>
    </row>
    <row r="621" spans="1:5" ht="13.5" x14ac:dyDescent="0.15">
      <c r="A621"/>
      <c r="B621"/>
      <c r="C621"/>
      <c r="D621"/>
      <c r="E621"/>
    </row>
    <row r="622" spans="1:5" ht="13.5" x14ac:dyDescent="0.15">
      <c r="A622"/>
      <c r="B622"/>
      <c r="C622"/>
      <c r="D622"/>
      <c r="E622"/>
    </row>
    <row r="623" spans="1:5" ht="13.5" x14ac:dyDescent="0.15">
      <c r="A623"/>
      <c r="B623"/>
      <c r="C623"/>
      <c r="D623"/>
      <c r="E623"/>
    </row>
    <row r="624" spans="1:5" ht="13.5" x14ac:dyDescent="0.15">
      <c r="A624"/>
      <c r="B624"/>
      <c r="C624"/>
      <c r="D624"/>
      <c r="E624"/>
    </row>
    <row r="625" spans="1:5" ht="13.5" x14ac:dyDescent="0.15">
      <c r="A625"/>
      <c r="B625"/>
      <c r="C625"/>
      <c r="D625"/>
      <c r="E625"/>
    </row>
    <row r="626" spans="1:5" ht="13.5" x14ac:dyDescent="0.15">
      <c r="A626"/>
      <c r="B626"/>
      <c r="C626"/>
      <c r="D626"/>
      <c r="E626"/>
    </row>
    <row r="627" spans="1:5" ht="13.5" x14ac:dyDescent="0.15">
      <c r="A627"/>
      <c r="B627"/>
      <c r="C627"/>
      <c r="D627"/>
      <c r="E627"/>
    </row>
    <row r="628" spans="1:5" ht="13.5" x14ac:dyDescent="0.15">
      <c r="A628"/>
      <c r="B628"/>
      <c r="C628"/>
      <c r="D628"/>
      <c r="E628"/>
    </row>
    <row r="629" spans="1:5" ht="13.5" x14ac:dyDescent="0.15">
      <c r="A629"/>
      <c r="B629"/>
      <c r="C629"/>
      <c r="D629"/>
      <c r="E629"/>
    </row>
    <row r="630" spans="1:5" ht="13.5" x14ac:dyDescent="0.15">
      <c r="A630"/>
      <c r="B630"/>
      <c r="C630"/>
      <c r="D630"/>
      <c r="E630"/>
    </row>
    <row r="631" spans="1:5" ht="13.5" x14ac:dyDescent="0.15">
      <c r="A631"/>
      <c r="B631"/>
      <c r="C631"/>
      <c r="D631"/>
      <c r="E631"/>
    </row>
    <row r="632" spans="1:5" ht="13.5" x14ac:dyDescent="0.15">
      <c r="A632"/>
      <c r="B632"/>
      <c r="C632"/>
      <c r="D632"/>
      <c r="E632"/>
    </row>
    <row r="633" spans="1:5" ht="13.5" x14ac:dyDescent="0.15">
      <c r="A633"/>
      <c r="B633"/>
      <c r="C633"/>
      <c r="D633"/>
      <c r="E633"/>
    </row>
    <row r="634" spans="1:5" ht="13.5" x14ac:dyDescent="0.15">
      <c r="A634"/>
      <c r="B634"/>
      <c r="C634"/>
      <c r="D634"/>
      <c r="E634"/>
    </row>
    <row r="635" spans="1:5" ht="13.5" x14ac:dyDescent="0.15">
      <c r="A635"/>
      <c r="B635"/>
      <c r="C635"/>
      <c r="D635"/>
      <c r="E635"/>
    </row>
    <row r="636" spans="1:5" ht="13.5" x14ac:dyDescent="0.15">
      <c r="A636"/>
      <c r="B636"/>
      <c r="C636"/>
      <c r="D636"/>
      <c r="E636"/>
    </row>
    <row r="637" spans="1:5" ht="13.5" x14ac:dyDescent="0.15">
      <c r="A637"/>
      <c r="B637"/>
      <c r="C637"/>
      <c r="D637"/>
      <c r="E637"/>
    </row>
    <row r="638" spans="1:5" ht="13.5" x14ac:dyDescent="0.15">
      <c r="A638"/>
      <c r="B638"/>
      <c r="C638"/>
      <c r="D638"/>
      <c r="E638"/>
    </row>
    <row r="639" spans="1:5" ht="13.5" x14ac:dyDescent="0.15">
      <c r="A639"/>
      <c r="B639"/>
      <c r="C639"/>
      <c r="D639"/>
      <c r="E639"/>
    </row>
    <row r="640" spans="1:5" ht="13.5" x14ac:dyDescent="0.15">
      <c r="A640"/>
      <c r="B640"/>
      <c r="C640"/>
      <c r="D640"/>
      <c r="E640"/>
    </row>
    <row r="641" spans="1:5" ht="13.5" x14ac:dyDescent="0.15">
      <c r="A641"/>
      <c r="B641"/>
      <c r="C641"/>
      <c r="D641"/>
      <c r="E641"/>
    </row>
    <row r="642" spans="1:5" ht="13.5" x14ac:dyDescent="0.15">
      <c r="A642"/>
      <c r="B642"/>
      <c r="C642"/>
      <c r="D642"/>
      <c r="E642"/>
    </row>
    <row r="643" spans="1:5" ht="13.5" x14ac:dyDescent="0.15">
      <c r="A643"/>
      <c r="B643"/>
      <c r="C643"/>
      <c r="D643"/>
      <c r="E643"/>
    </row>
    <row r="644" spans="1:5" ht="13.5" x14ac:dyDescent="0.15">
      <c r="A644"/>
      <c r="B644"/>
      <c r="C644"/>
      <c r="D644"/>
      <c r="E644"/>
    </row>
    <row r="645" spans="1:5" ht="13.5" x14ac:dyDescent="0.15">
      <c r="A645"/>
      <c r="B645"/>
      <c r="C645"/>
      <c r="D645"/>
      <c r="E645"/>
    </row>
    <row r="646" spans="1:5" ht="13.5" x14ac:dyDescent="0.15">
      <c r="A646"/>
      <c r="B646"/>
      <c r="C646"/>
      <c r="D646"/>
      <c r="E646"/>
    </row>
    <row r="647" spans="1:5" ht="13.5" x14ac:dyDescent="0.15">
      <c r="A647"/>
      <c r="B647"/>
      <c r="C647"/>
      <c r="D647"/>
      <c r="E647"/>
    </row>
    <row r="648" spans="1:5" ht="13.5" x14ac:dyDescent="0.15">
      <c r="A648"/>
      <c r="B648"/>
      <c r="C648"/>
      <c r="D648"/>
      <c r="E648"/>
    </row>
    <row r="649" spans="1:5" ht="13.5" x14ac:dyDescent="0.15">
      <c r="A649"/>
      <c r="B649"/>
      <c r="C649"/>
      <c r="D649"/>
      <c r="E649"/>
    </row>
    <row r="650" spans="1:5" ht="13.5" x14ac:dyDescent="0.15">
      <c r="A650"/>
      <c r="B650"/>
      <c r="C650"/>
      <c r="D650"/>
      <c r="E650"/>
    </row>
    <row r="651" spans="1:5" ht="13.5" x14ac:dyDescent="0.15">
      <c r="A651"/>
      <c r="B651"/>
      <c r="C651"/>
      <c r="D651"/>
      <c r="E651"/>
    </row>
    <row r="652" spans="1:5" ht="13.5" x14ac:dyDescent="0.15">
      <c r="A652"/>
      <c r="B652"/>
      <c r="C652"/>
      <c r="D652"/>
      <c r="E652"/>
    </row>
    <row r="653" spans="1:5" ht="13.5" x14ac:dyDescent="0.15">
      <c r="A653"/>
      <c r="B653"/>
      <c r="C653"/>
      <c r="D653"/>
      <c r="E653"/>
    </row>
    <row r="654" spans="1:5" ht="13.5" x14ac:dyDescent="0.15">
      <c r="A654"/>
      <c r="B654"/>
      <c r="C654"/>
      <c r="D654"/>
      <c r="E654"/>
    </row>
    <row r="655" spans="1:5" ht="13.5" x14ac:dyDescent="0.15">
      <c r="A655"/>
      <c r="B655"/>
      <c r="C655"/>
      <c r="D655"/>
      <c r="E655"/>
    </row>
    <row r="656" spans="1:5" ht="13.5" x14ac:dyDescent="0.15">
      <c r="A656"/>
      <c r="B656"/>
      <c r="C656"/>
      <c r="D656"/>
      <c r="E656"/>
    </row>
    <row r="657" spans="1:5" ht="13.5" x14ac:dyDescent="0.15">
      <c r="A657"/>
      <c r="B657"/>
      <c r="C657"/>
      <c r="D657"/>
      <c r="E657"/>
    </row>
    <row r="658" spans="1:5" ht="13.5" x14ac:dyDescent="0.15">
      <c r="A658"/>
      <c r="B658"/>
      <c r="C658"/>
      <c r="D658"/>
      <c r="E658"/>
    </row>
    <row r="659" spans="1:5" ht="13.5" x14ac:dyDescent="0.15">
      <c r="A659"/>
      <c r="B659"/>
      <c r="C659"/>
      <c r="D659"/>
      <c r="E659"/>
    </row>
    <row r="660" spans="1:5" ht="13.5" x14ac:dyDescent="0.15">
      <c r="A660"/>
      <c r="B660"/>
      <c r="C660"/>
      <c r="D660"/>
      <c r="E660"/>
    </row>
    <row r="661" spans="1:5" ht="13.5" x14ac:dyDescent="0.15">
      <c r="A661"/>
      <c r="B661"/>
      <c r="C661"/>
      <c r="D661"/>
      <c r="E661"/>
    </row>
    <row r="662" spans="1:5" ht="13.5" x14ac:dyDescent="0.15">
      <c r="A662"/>
      <c r="B662"/>
      <c r="C662"/>
      <c r="D662"/>
      <c r="E662"/>
    </row>
    <row r="663" spans="1:5" ht="13.5" x14ac:dyDescent="0.15">
      <c r="A663"/>
      <c r="B663"/>
      <c r="C663"/>
      <c r="D663"/>
      <c r="E663"/>
    </row>
    <row r="664" spans="1:5" ht="13.5" x14ac:dyDescent="0.15">
      <c r="A664"/>
      <c r="B664"/>
      <c r="C664"/>
      <c r="D664"/>
      <c r="E664"/>
    </row>
    <row r="665" spans="1:5" ht="13.5" x14ac:dyDescent="0.15">
      <c r="A665"/>
      <c r="B665"/>
      <c r="C665"/>
      <c r="D665"/>
      <c r="E665"/>
    </row>
    <row r="666" spans="1:5" ht="13.5" x14ac:dyDescent="0.15">
      <c r="A666"/>
      <c r="B666"/>
      <c r="C666"/>
      <c r="D666"/>
      <c r="E666"/>
    </row>
    <row r="667" spans="1:5" ht="13.5" x14ac:dyDescent="0.15">
      <c r="A667"/>
      <c r="B667"/>
      <c r="C667"/>
      <c r="D667"/>
      <c r="E667"/>
    </row>
    <row r="668" spans="1:5" ht="13.5" x14ac:dyDescent="0.15">
      <c r="A668"/>
      <c r="B668"/>
      <c r="C668"/>
      <c r="D668"/>
      <c r="E668"/>
    </row>
    <row r="669" spans="1:5" ht="13.5" x14ac:dyDescent="0.15">
      <c r="A669"/>
      <c r="B669"/>
      <c r="C669"/>
      <c r="D669"/>
      <c r="E669"/>
    </row>
    <row r="670" spans="1:5" ht="13.5" x14ac:dyDescent="0.15">
      <c r="A670"/>
      <c r="B670"/>
      <c r="C670"/>
      <c r="D670"/>
      <c r="E670"/>
    </row>
    <row r="671" spans="1:5" ht="13.5" x14ac:dyDescent="0.15">
      <c r="A671"/>
      <c r="B671"/>
      <c r="C671"/>
      <c r="D671"/>
      <c r="E671"/>
    </row>
    <row r="672" spans="1:5" ht="13.5" x14ac:dyDescent="0.15">
      <c r="A672"/>
      <c r="B672"/>
      <c r="C672"/>
      <c r="D672"/>
      <c r="E672"/>
    </row>
    <row r="673" spans="1:5" ht="13.5" x14ac:dyDescent="0.15">
      <c r="A673"/>
      <c r="B673"/>
      <c r="C673"/>
      <c r="D673"/>
      <c r="E673"/>
    </row>
    <row r="674" spans="1:5" ht="13.5" x14ac:dyDescent="0.15">
      <c r="A674"/>
      <c r="B674"/>
      <c r="C674"/>
      <c r="D674"/>
      <c r="E674"/>
    </row>
    <row r="675" spans="1:5" ht="13.5" x14ac:dyDescent="0.15">
      <c r="A675"/>
      <c r="B675"/>
      <c r="C675"/>
      <c r="D675"/>
      <c r="E675"/>
    </row>
    <row r="676" spans="1:5" ht="13.5" x14ac:dyDescent="0.15">
      <c r="A676"/>
      <c r="B676"/>
      <c r="C676"/>
      <c r="D676"/>
      <c r="E676"/>
    </row>
    <row r="677" spans="1:5" ht="13.5" x14ac:dyDescent="0.15">
      <c r="A677"/>
      <c r="B677"/>
      <c r="C677"/>
      <c r="D677"/>
      <c r="E677"/>
    </row>
    <row r="678" spans="1:5" ht="13.5" x14ac:dyDescent="0.15">
      <c r="A678"/>
      <c r="B678"/>
      <c r="C678"/>
      <c r="D678"/>
      <c r="E678"/>
    </row>
    <row r="679" spans="1:5" ht="13.5" x14ac:dyDescent="0.15">
      <c r="A679"/>
      <c r="B679"/>
      <c r="C679"/>
      <c r="D679"/>
      <c r="E679"/>
    </row>
    <row r="680" spans="1:5" ht="13.5" x14ac:dyDescent="0.15">
      <c r="A680"/>
      <c r="B680"/>
      <c r="C680"/>
      <c r="D680"/>
      <c r="E680"/>
    </row>
    <row r="681" spans="1:5" ht="13.5" x14ac:dyDescent="0.15">
      <c r="A681"/>
      <c r="B681"/>
      <c r="C681"/>
      <c r="D681"/>
      <c r="E681"/>
    </row>
    <row r="682" spans="1:5" ht="13.5" x14ac:dyDescent="0.15">
      <c r="A682"/>
      <c r="B682"/>
      <c r="C682"/>
      <c r="D682"/>
      <c r="E682"/>
    </row>
    <row r="683" spans="1:5" ht="13.5" x14ac:dyDescent="0.15">
      <c r="A683"/>
      <c r="B683"/>
      <c r="C683"/>
      <c r="D683"/>
      <c r="E683"/>
    </row>
    <row r="684" spans="1:5" ht="13.5" x14ac:dyDescent="0.15">
      <c r="A684"/>
      <c r="B684"/>
      <c r="C684"/>
      <c r="D684"/>
      <c r="E684"/>
    </row>
    <row r="685" spans="1:5" ht="13.5" x14ac:dyDescent="0.15">
      <c r="A685"/>
      <c r="B685"/>
      <c r="C685"/>
      <c r="D685"/>
      <c r="E685"/>
    </row>
    <row r="686" spans="1:5" ht="13.5" x14ac:dyDescent="0.15">
      <c r="A686"/>
      <c r="B686"/>
      <c r="C686"/>
      <c r="D686"/>
      <c r="E686"/>
    </row>
    <row r="687" spans="1:5" ht="13.5" x14ac:dyDescent="0.15">
      <c r="A687"/>
      <c r="B687"/>
      <c r="C687"/>
      <c r="D687"/>
      <c r="E687"/>
    </row>
    <row r="688" spans="1:5" ht="13.5" x14ac:dyDescent="0.15">
      <c r="A688"/>
      <c r="B688"/>
      <c r="C688"/>
      <c r="D688"/>
      <c r="E688"/>
    </row>
    <row r="689" spans="1:5" ht="13.5" x14ac:dyDescent="0.15">
      <c r="A689"/>
      <c r="B689"/>
      <c r="C689"/>
      <c r="D689"/>
      <c r="E689"/>
    </row>
    <row r="690" spans="1:5" ht="13.5" x14ac:dyDescent="0.15">
      <c r="A690"/>
      <c r="B690"/>
      <c r="C690"/>
      <c r="D690"/>
      <c r="E690"/>
    </row>
    <row r="691" spans="1:5" ht="13.5" x14ac:dyDescent="0.15">
      <c r="A691"/>
      <c r="B691"/>
      <c r="C691"/>
      <c r="D691"/>
      <c r="E691"/>
    </row>
    <row r="692" spans="1:5" ht="13.5" x14ac:dyDescent="0.15">
      <c r="A692"/>
      <c r="B692"/>
      <c r="C692"/>
      <c r="D692"/>
      <c r="E692"/>
    </row>
    <row r="693" spans="1:5" ht="13.5" x14ac:dyDescent="0.15">
      <c r="A693"/>
      <c r="B693"/>
      <c r="C693"/>
      <c r="D693"/>
      <c r="E693"/>
    </row>
    <row r="694" spans="1:5" ht="13.5" x14ac:dyDescent="0.15">
      <c r="A694"/>
      <c r="B694"/>
      <c r="C694"/>
      <c r="D694"/>
      <c r="E694"/>
    </row>
    <row r="695" spans="1:5" ht="13.5" x14ac:dyDescent="0.15">
      <c r="A695"/>
      <c r="B695"/>
      <c r="C695"/>
      <c r="D695"/>
      <c r="E695"/>
    </row>
    <row r="696" spans="1:5" ht="13.5" x14ac:dyDescent="0.15">
      <c r="A696"/>
      <c r="B696"/>
      <c r="C696"/>
      <c r="D696"/>
      <c r="E696"/>
    </row>
    <row r="697" spans="1:5" ht="13.5" x14ac:dyDescent="0.15">
      <c r="A697"/>
      <c r="B697"/>
      <c r="C697"/>
      <c r="D697"/>
      <c r="E697"/>
    </row>
    <row r="698" spans="1:5" ht="13.5" x14ac:dyDescent="0.15">
      <c r="A698"/>
      <c r="B698"/>
      <c r="C698"/>
      <c r="D698"/>
      <c r="E698"/>
    </row>
    <row r="699" spans="1:5" ht="13.5" x14ac:dyDescent="0.15">
      <c r="A699"/>
      <c r="B699"/>
      <c r="C699"/>
      <c r="D699"/>
      <c r="E699"/>
    </row>
    <row r="700" spans="1:5" ht="13.5" x14ac:dyDescent="0.15">
      <c r="A700"/>
      <c r="B700"/>
      <c r="C700"/>
      <c r="D700"/>
      <c r="E700"/>
    </row>
    <row r="701" spans="1:5" ht="13.5" x14ac:dyDescent="0.15">
      <c r="A701"/>
      <c r="B701"/>
      <c r="C701"/>
      <c r="D701"/>
      <c r="E701"/>
    </row>
    <row r="702" spans="1:5" ht="13.5" x14ac:dyDescent="0.15">
      <c r="A702"/>
      <c r="B702"/>
      <c r="C702"/>
      <c r="D702"/>
      <c r="E702"/>
    </row>
    <row r="703" spans="1:5" ht="13.5" x14ac:dyDescent="0.15">
      <c r="A703"/>
      <c r="B703"/>
      <c r="C703"/>
      <c r="D703"/>
      <c r="E703"/>
    </row>
    <row r="704" spans="1:5" ht="13.5" x14ac:dyDescent="0.15">
      <c r="A704"/>
      <c r="B704"/>
      <c r="C704"/>
      <c r="D704"/>
      <c r="E704"/>
    </row>
    <row r="705" spans="1:5" ht="13.5" x14ac:dyDescent="0.15">
      <c r="A705"/>
      <c r="B705"/>
      <c r="C705"/>
      <c r="D705"/>
      <c r="E705"/>
    </row>
    <row r="706" spans="1:5" ht="13.5" x14ac:dyDescent="0.15">
      <c r="A706"/>
      <c r="B706"/>
      <c r="C706"/>
      <c r="D706"/>
      <c r="E706"/>
    </row>
    <row r="707" spans="1:5" ht="13.5" x14ac:dyDescent="0.15">
      <c r="A707"/>
      <c r="B707"/>
      <c r="C707"/>
      <c r="D707"/>
      <c r="E707"/>
    </row>
    <row r="708" spans="1:5" ht="13.5" x14ac:dyDescent="0.15">
      <c r="A708"/>
      <c r="B708"/>
      <c r="C708"/>
      <c r="D708"/>
      <c r="E708"/>
    </row>
    <row r="709" spans="1:5" ht="13.5" x14ac:dyDescent="0.15">
      <c r="A709"/>
      <c r="B709"/>
      <c r="C709"/>
      <c r="D709"/>
      <c r="E709"/>
    </row>
    <row r="710" spans="1:5" ht="13.5" x14ac:dyDescent="0.15">
      <c r="A710"/>
      <c r="B710"/>
      <c r="C710"/>
      <c r="D710"/>
      <c r="E710"/>
    </row>
    <row r="711" spans="1:5" ht="13.5" x14ac:dyDescent="0.15">
      <c r="A711"/>
      <c r="B711"/>
      <c r="C711"/>
      <c r="D711"/>
      <c r="E711"/>
    </row>
    <row r="712" spans="1:5" ht="13.5" x14ac:dyDescent="0.15">
      <c r="A712"/>
      <c r="B712"/>
      <c r="C712"/>
      <c r="D712"/>
      <c r="E712"/>
    </row>
    <row r="713" spans="1:5" ht="13.5" x14ac:dyDescent="0.15">
      <c r="A713"/>
      <c r="B713"/>
      <c r="C713"/>
      <c r="D713"/>
      <c r="E713"/>
    </row>
    <row r="714" spans="1:5" ht="13.5" x14ac:dyDescent="0.15">
      <c r="A714"/>
      <c r="B714"/>
      <c r="C714"/>
      <c r="D714"/>
      <c r="E714"/>
    </row>
    <row r="715" spans="1:5" ht="13.5" x14ac:dyDescent="0.15">
      <c r="A715"/>
      <c r="B715"/>
      <c r="C715"/>
      <c r="D715"/>
      <c r="E715"/>
    </row>
    <row r="716" spans="1:5" ht="13.5" x14ac:dyDescent="0.15">
      <c r="A716"/>
      <c r="B716"/>
      <c r="C716"/>
      <c r="D716"/>
      <c r="E716"/>
    </row>
    <row r="717" spans="1:5" ht="13.5" x14ac:dyDescent="0.15">
      <c r="A717"/>
      <c r="B717"/>
      <c r="C717"/>
      <c r="D717"/>
      <c r="E717"/>
    </row>
    <row r="718" spans="1:5" ht="13.5" x14ac:dyDescent="0.15">
      <c r="A718"/>
      <c r="B718"/>
      <c r="C718"/>
      <c r="D718"/>
      <c r="E718"/>
    </row>
    <row r="719" spans="1:5" ht="13.5" x14ac:dyDescent="0.15">
      <c r="A719"/>
      <c r="B719"/>
      <c r="C719"/>
      <c r="D719"/>
      <c r="E719"/>
    </row>
    <row r="720" spans="1:5" ht="13.5" x14ac:dyDescent="0.15">
      <c r="A720"/>
      <c r="B720"/>
      <c r="C720"/>
      <c r="D720"/>
      <c r="E720"/>
    </row>
    <row r="721" spans="1:5" ht="13.5" x14ac:dyDescent="0.15">
      <c r="A721"/>
      <c r="B721"/>
      <c r="C721"/>
      <c r="D721"/>
      <c r="E721"/>
    </row>
    <row r="722" spans="1:5" ht="13.5" x14ac:dyDescent="0.15">
      <c r="A722"/>
      <c r="B722"/>
      <c r="C722"/>
      <c r="D722"/>
      <c r="E722"/>
    </row>
    <row r="723" spans="1:5" ht="13.5" x14ac:dyDescent="0.15">
      <c r="A723"/>
      <c r="B723"/>
      <c r="C723"/>
      <c r="D723"/>
      <c r="E723"/>
    </row>
    <row r="724" spans="1:5" ht="13.5" x14ac:dyDescent="0.15">
      <c r="A724"/>
      <c r="B724"/>
      <c r="C724"/>
      <c r="D724"/>
      <c r="E724"/>
    </row>
    <row r="725" spans="1:5" ht="13.5" x14ac:dyDescent="0.15">
      <c r="A725"/>
      <c r="B725"/>
      <c r="C725"/>
      <c r="D725"/>
      <c r="E725"/>
    </row>
    <row r="726" spans="1:5" ht="13.5" x14ac:dyDescent="0.15">
      <c r="A726"/>
      <c r="B726"/>
      <c r="C726"/>
      <c r="D726"/>
      <c r="E726"/>
    </row>
    <row r="727" spans="1:5" ht="13.5" x14ac:dyDescent="0.15">
      <c r="A727"/>
      <c r="B727"/>
      <c r="C727"/>
      <c r="D727"/>
    </row>
    <row r="728" spans="1:5" ht="13.5" x14ac:dyDescent="0.15">
      <c r="A728"/>
      <c r="B728"/>
      <c r="C728"/>
      <c r="D728"/>
    </row>
    <row r="729" spans="1:5" ht="13.5" x14ac:dyDescent="0.15">
      <c r="A729"/>
      <c r="B729"/>
      <c r="C729"/>
      <c r="D729"/>
    </row>
    <row r="730" spans="1:5" ht="13.5" x14ac:dyDescent="0.15">
      <c r="A730"/>
      <c r="B730"/>
      <c r="C730"/>
      <c r="D730"/>
    </row>
    <row r="731" spans="1:5" ht="13.5" x14ac:dyDescent="0.15">
      <c r="A731"/>
      <c r="B731"/>
      <c r="C731"/>
      <c r="D731"/>
    </row>
    <row r="732" spans="1:5" ht="13.5" x14ac:dyDescent="0.15">
      <c r="A732"/>
      <c r="B732"/>
      <c r="C732"/>
      <c r="D732"/>
    </row>
    <row r="733" spans="1:5" ht="13.5" x14ac:dyDescent="0.15">
      <c r="A733"/>
      <c r="B733"/>
      <c r="C733"/>
      <c r="D733"/>
    </row>
    <row r="734" spans="1:5" ht="13.5" x14ac:dyDescent="0.15">
      <c r="A734"/>
      <c r="B734"/>
      <c r="C734"/>
      <c r="D734"/>
    </row>
    <row r="735" spans="1:5" ht="13.5" x14ac:dyDescent="0.15">
      <c r="A735"/>
      <c r="B735"/>
      <c r="C735"/>
      <c r="D735"/>
    </row>
    <row r="736" spans="1:5" ht="13.5" x14ac:dyDescent="0.15">
      <c r="A736"/>
      <c r="B736"/>
      <c r="C736"/>
      <c r="D736"/>
    </row>
    <row r="737" spans="1:4" ht="13.5" x14ac:dyDescent="0.15">
      <c r="A737"/>
      <c r="B737"/>
      <c r="C737"/>
      <c r="D737"/>
    </row>
    <row r="738" spans="1:4" ht="13.5" x14ac:dyDescent="0.15">
      <c r="A738"/>
      <c r="B738"/>
      <c r="C738"/>
      <c r="D738"/>
    </row>
    <row r="739" spans="1:4" ht="13.5" x14ac:dyDescent="0.15">
      <c r="A739"/>
      <c r="B739"/>
      <c r="C739"/>
      <c r="D739"/>
    </row>
    <row r="740" spans="1:4" ht="13.5" x14ac:dyDescent="0.15">
      <c r="A740"/>
      <c r="B740"/>
      <c r="C740"/>
      <c r="D740"/>
    </row>
    <row r="741" spans="1:4" ht="13.5" x14ac:dyDescent="0.15">
      <c r="A741"/>
      <c r="B741"/>
      <c r="C741"/>
      <c r="D741"/>
    </row>
    <row r="742" spans="1:4" ht="13.5" x14ac:dyDescent="0.15">
      <c r="A742"/>
      <c r="B742"/>
      <c r="C742"/>
      <c r="D742"/>
    </row>
    <row r="743" spans="1:4" ht="13.5" x14ac:dyDescent="0.15">
      <c r="A743"/>
      <c r="B743"/>
      <c r="C743"/>
      <c r="D743"/>
    </row>
    <row r="744" spans="1:4" ht="13.5" x14ac:dyDescent="0.15">
      <c r="A744"/>
      <c r="B744"/>
      <c r="C744"/>
      <c r="D744"/>
    </row>
    <row r="745" spans="1:4" ht="13.5" x14ac:dyDescent="0.15">
      <c r="A745"/>
      <c r="B745"/>
      <c r="C745"/>
      <c r="D745"/>
    </row>
    <row r="746" spans="1:4" ht="13.5" x14ac:dyDescent="0.15">
      <c r="A746"/>
      <c r="B746"/>
      <c r="C746"/>
      <c r="D746"/>
    </row>
    <row r="747" spans="1:4" ht="13.5" x14ac:dyDescent="0.15">
      <c r="A747"/>
      <c r="B747"/>
      <c r="C747"/>
      <c r="D747"/>
    </row>
    <row r="748" spans="1:4" ht="13.5" x14ac:dyDescent="0.15">
      <c r="A748"/>
      <c r="B748"/>
      <c r="C748"/>
      <c r="D748"/>
    </row>
    <row r="749" spans="1:4" ht="13.5" x14ac:dyDescent="0.15">
      <c r="A749"/>
      <c r="B749"/>
      <c r="C749"/>
      <c r="D749"/>
    </row>
    <row r="750" spans="1:4" ht="13.5" x14ac:dyDescent="0.15">
      <c r="A750"/>
      <c r="B750"/>
      <c r="C750"/>
      <c r="D750"/>
    </row>
    <row r="751" spans="1:4" ht="13.5" x14ac:dyDescent="0.15">
      <c r="A751"/>
      <c r="B751"/>
      <c r="C751"/>
      <c r="D751"/>
    </row>
    <row r="752" spans="1:4" ht="13.5" x14ac:dyDescent="0.15">
      <c r="A752"/>
      <c r="B752"/>
      <c r="C752"/>
      <c r="D752"/>
    </row>
    <row r="753" spans="1:4" ht="13.5" x14ac:dyDescent="0.15">
      <c r="A753"/>
      <c r="B753"/>
      <c r="C753"/>
      <c r="D753"/>
    </row>
    <row r="754" spans="1:4" ht="13.5" x14ac:dyDescent="0.15">
      <c r="A754"/>
      <c r="B754"/>
      <c r="C754"/>
      <c r="D754"/>
    </row>
    <row r="755" spans="1:4" ht="13.5" x14ac:dyDescent="0.15">
      <c r="A755"/>
      <c r="B755"/>
      <c r="C755"/>
      <c r="D755"/>
    </row>
    <row r="756" spans="1:4" ht="13.5" x14ac:dyDescent="0.15">
      <c r="A756"/>
      <c r="B756"/>
      <c r="C756"/>
      <c r="D756"/>
    </row>
    <row r="757" spans="1:4" ht="13.5" x14ac:dyDescent="0.15">
      <c r="A757"/>
      <c r="B757"/>
      <c r="C757"/>
      <c r="D757"/>
    </row>
    <row r="758" spans="1:4" ht="13.5" x14ac:dyDescent="0.15">
      <c r="A758"/>
      <c r="B758"/>
      <c r="C758"/>
      <c r="D758"/>
    </row>
    <row r="759" spans="1:4" ht="13.5" x14ac:dyDescent="0.15">
      <c r="A759"/>
      <c r="B759"/>
      <c r="C759"/>
      <c r="D759"/>
    </row>
    <row r="760" spans="1:4" ht="13.5" x14ac:dyDescent="0.15">
      <c r="A760"/>
      <c r="B760"/>
      <c r="C760"/>
      <c r="D760"/>
    </row>
    <row r="761" spans="1:4" ht="13.5" x14ac:dyDescent="0.15">
      <c r="A761"/>
      <c r="B761"/>
      <c r="C761"/>
      <c r="D761"/>
    </row>
    <row r="762" spans="1:4" ht="13.5" x14ac:dyDescent="0.15">
      <c r="A762"/>
      <c r="B762"/>
      <c r="C762"/>
      <c r="D762"/>
    </row>
    <row r="763" spans="1:4" ht="13.5" x14ac:dyDescent="0.15">
      <c r="A763"/>
      <c r="B763"/>
      <c r="C763"/>
      <c r="D763"/>
    </row>
    <row r="764" spans="1:4" ht="13.5" x14ac:dyDescent="0.15">
      <c r="A764"/>
      <c r="B764"/>
      <c r="C764"/>
      <c r="D764"/>
    </row>
    <row r="765" spans="1:4" ht="13.5" x14ac:dyDescent="0.15">
      <c r="A765"/>
      <c r="B765"/>
      <c r="C765"/>
      <c r="D765"/>
    </row>
    <row r="766" spans="1:4" ht="13.5" x14ac:dyDescent="0.15">
      <c r="A766"/>
      <c r="B766"/>
      <c r="C766"/>
      <c r="D766"/>
    </row>
    <row r="767" spans="1:4" ht="13.5" x14ac:dyDescent="0.15">
      <c r="A767"/>
      <c r="B767"/>
      <c r="C767"/>
      <c r="D767"/>
    </row>
    <row r="768" spans="1:4" ht="13.5" x14ac:dyDescent="0.15">
      <c r="A768"/>
      <c r="B768"/>
      <c r="C768"/>
      <c r="D768"/>
    </row>
    <row r="769" spans="1:4" ht="13.5" x14ac:dyDescent="0.15">
      <c r="A769"/>
      <c r="B769"/>
      <c r="C769"/>
      <c r="D769"/>
    </row>
    <row r="770" spans="1:4" ht="13.5" x14ac:dyDescent="0.15">
      <c r="A770"/>
      <c r="B770"/>
      <c r="C770"/>
      <c r="D770"/>
    </row>
    <row r="771" spans="1:4" ht="13.5" x14ac:dyDescent="0.15">
      <c r="A771"/>
      <c r="B771"/>
      <c r="C771"/>
      <c r="D771"/>
    </row>
    <row r="772" spans="1:4" ht="13.5" x14ac:dyDescent="0.15">
      <c r="A772"/>
      <c r="B772"/>
      <c r="C772"/>
      <c r="D772"/>
    </row>
    <row r="773" spans="1:4" ht="13.5" x14ac:dyDescent="0.15">
      <c r="A773"/>
      <c r="B773"/>
      <c r="C773"/>
      <c r="D773"/>
    </row>
    <row r="774" spans="1:4" ht="13.5" x14ac:dyDescent="0.15">
      <c r="A774"/>
      <c r="B774"/>
      <c r="C774"/>
      <c r="D774"/>
    </row>
    <row r="775" spans="1:4" ht="13.5" x14ac:dyDescent="0.15">
      <c r="A775"/>
      <c r="B775"/>
      <c r="C775"/>
      <c r="D775"/>
    </row>
    <row r="776" spans="1:4" ht="13.5" x14ac:dyDescent="0.15">
      <c r="A776"/>
      <c r="B776"/>
      <c r="C776"/>
      <c r="D776"/>
    </row>
    <row r="777" spans="1:4" ht="13.5" x14ac:dyDescent="0.15">
      <c r="A777"/>
      <c r="B777"/>
      <c r="C777"/>
      <c r="D777"/>
    </row>
    <row r="778" spans="1:4" ht="13.5" x14ac:dyDescent="0.15">
      <c r="A778"/>
      <c r="B778"/>
      <c r="C778"/>
      <c r="D778"/>
    </row>
    <row r="779" spans="1:4" ht="13.5" x14ac:dyDescent="0.15">
      <c r="A779"/>
      <c r="B779"/>
      <c r="C779"/>
      <c r="D779"/>
    </row>
    <row r="780" spans="1:4" ht="13.5" x14ac:dyDescent="0.15">
      <c r="A780"/>
      <c r="B780"/>
      <c r="C780"/>
      <c r="D780"/>
    </row>
    <row r="781" spans="1:4" ht="13.5" x14ac:dyDescent="0.15">
      <c r="A781"/>
      <c r="B781"/>
      <c r="C781"/>
      <c r="D781"/>
    </row>
    <row r="782" spans="1:4" ht="13.5" x14ac:dyDescent="0.15">
      <c r="A782"/>
      <c r="B782"/>
      <c r="C782"/>
      <c r="D782"/>
    </row>
    <row r="783" spans="1:4" ht="13.5" x14ac:dyDescent="0.15">
      <c r="A783"/>
      <c r="B783"/>
      <c r="C783"/>
      <c r="D783"/>
    </row>
    <row r="784" spans="1:4" ht="13.5" x14ac:dyDescent="0.15">
      <c r="A784"/>
      <c r="B784"/>
      <c r="C784"/>
      <c r="D784"/>
    </row>
    <row r="785" spans="1:4" ht="13.5" x14ac:dyDescent="0.15">
      <c r="A785"/>
      <c r="B785"/>
      <c r="C785"/>
      <c r="D785"/>
    </row>
    <row r="786" spans="1:4" ht="13.5" x14ac:dyDescent="0.15">
      <c r="A786"/>
      <c r="B786"/>
      <c r="C786"/>
      <c r="D786"/>
    </row>
    <row r="787" spans="1:4" ht="13.5" x14ac:dyDescent="0.15">
      <c r="A787"/>
      <c r="B787"/>
      <c r="C787"/>
      <c r="D787"/>
    </row>
    <row r="788" spans="1:4" ht="13.5" x14ac:dyDescent="0.15">
      <c r="A788"/>
      <c r="B788"/>
      <c r="C788"/>
      <c r="D788"/>
    </row>
    <row r="789" spans="1:4" ht="13.5" x14ac:dyDescent="0.15">
      <c r="A789"/>
      <c r="B789"/>
      <c r="C789"/>
      <c r="D789"/>
    </row>
    <row r="790" spans="1:4" ht="13.5" x14ac:dyDescent="0.15">
      <c r="A790"/>
      <c r="B790"/>
      <c r="C790"/>
      <c r="D790"/>
    </row>
    <row r="791" spans="1:4" ht="13.5" x14ac:dyDescent="0.15">
      <c r="A791"/>
      <c r="B791"/>
      <c r="C791"/>
      <c r="D791"/>
    </row>
    <row r="792" spans="1:4" ht="13.5" x14ac:dyDescent="0.15">
      <c r="A792"/>
      <c r="B792"/>
      <c r="C792"/>
      <c r="D792"/>
    </row>
    <row r="793" spans="1:4" ht="13.5" x14ac:dyDescent="0.15">
      <c r="A793"/>
      <c r="B793"/>
      <c r="C793"/>
      <c r="D793"/>
    </row>
    <row r="794" spans="1:4" ht="13.5" x14ac:dyDescent="0.15">
      <c r="A794"/>
      <c r="B794"/>
      <c r="C794"/>
      <c r="D794"/>
    </row>
    <row r="795" spans="1:4" ht="13.5" x14ac:dyDescent="0.15">
      <c r="A795"/>
      <c r="B795"/>
      <c r="C795"/>
      <c r="D795"/>
    </row>
    <row r="796" spans="1:4" ht="13.5" x14ac:dyDescent="0.15">
      <c r="A796"/>
      <c r="B796"/>
      <c r="C796"/>
      <c r="D796"/>
    </row>
    <row r="797" spans="1:4" ht="13.5" x14ac:dyDescent="0.15">
      <c r="A797"/>
      <c r="B797"/>
      <c r="C797"/>
      <c r="D797"/>
    </row>
    <row r="798" spans="1:4" ht="13.5" x14ac:dyDescent="0.15">
      <c r="A798"/>
      <c r="B798"/>
      <c r="C798"/>
      <c r="D798"/>
    </row>
    <row r="799" spans="1:4" ht="13.5" x14ac:dyDescent="0.15">
      <c r="A799"/>
      <c r="B799"/>
      <c r="C799"/>
      <c r="D799"/>
    </row>
    <row r="800" spans="1:4" ht="13.5" x14ac:dyDescent="0.15">
      <c r="A800"/>
      <c r="B800"/>
      <c r="C800"/>
      <c r="D800"/>
    </row>
    <row r="801" spans="1:4" ht="13.5" x14ac:dyDescent="0.15">
      <c r="A801"/>
      <c r="B801"/>
      <c r="C801"/>
      <c r="D801"/>
    </row>
    <row r="802" spans="1:4" ht="13.5" x14ac:dyDescent="0.15">
      <c r="A802"/>
      <c r="B802"/>
      <c r="C802"/>
      <c r="D802"/>
    </row>
    <row r="803" spans="1:4" ht="13.5" x14ac:dyDescent="0.15">
      <c r="A803"/>
      <c r="B803"/>
      <c r="C803"/>
      <c r="D803"/>
    </row>
    <row r="804" spans="1:4" ht="13.5" x14ac:dyDescent="0.15">
      <c r="A804"/>
      <c r="B804"/>
      <c r="C804"/>
      <c r="D804"/>
    </row>
    <row r="805" spans="1:4" ht="13.5" x14ac:dyDescent="0.15">
      <c r="A805"/>
      <c r="B805"/>
      <c r="C805"/>
      <c r="D805"/>
    </row>
    <row r="806" spans="1:4" ht="13.5" x14ac:dyDescent="0.15">
      <c r="A806"/>
      <c r="B806"/>
      <c r="C806"/>
      <c r="D806"/>
    </row>
    <row r="807" spans="1:4" ht="13.5" x14ac:dyDescent="0.15">
      <c r="A807"/>
      <c r="B807"/>
      <c r="C807"/>
      <c r="D807"/>
    </row>
    <row r="808" spans="1:4" ht="13.5" x14ac:dyDescent="0.15">
      <c r="A808"/>
      <c r="B808"/>
      <c r="C808"/>
      <c r="D808"/>
    </row>
    <row r="809" spans="1:4" ht="13.5" x14ac:dyDescent="0.15">
      <c r="A809"/>
      <c r="B809"/>
      <c r="C809"/>
      <c r="D809"/>
    </row>
    <row r="810" spans="1:4" ht="13.5" x14ac:dyDescent="0.15">
      <c r="A810"/>
      <c r="B810"/>
      <c r="C810"/>
      <c r="D810"/>
    </row>
    <row r="811" spans="1:4" ht="13.5" x14ac:dyDescent="0.15">
      <c r="A811"/>
      <c r="B811"/>
      <c r="C811"/>
      <c r="D811"/>
    </row>
    <row r="812" spans="1:4" ht="13.5" x14ac:dyDescent="0.15">
      <c r="A812"/>
      <c r="B812"/>
      <c r="C812"/>
      <c r="D812"/>
    </row>
    <row r="813" spans="1:4" ht="13.5" x14ac:dyDescent="0.15">
      <c r="A813"/>
      <c r="B813"/>
      <c r="C813"/>
      <c r="D813"/>
    </row>
    <row r="814" spans="1:4" ht="13.5" x14ac:dyDescent="0.15">
      <c r="A814"/>
      <c r="B814"/>
      <c r="C814"/>
      <c r="D814"/>
    </row>
    <row r="815" spans="1:4" ht="13.5" x14ac:dyDescent="0.15">
      <c r="A815"/>
      <c r="B815"/>
      <c r="C815"/>
      <c r="D815"/>
    </row>
    <row r="816" spans="1:4" ht="13.5" x14ac:dyDescent="0.15">
      <c r="A816"/>
      <c r="B816"/>
      <c r="C816"/>
      <c r="D816"/>
    </row>
    <row r="817" spans="1:4" ht="13.5" x14ac:dyDescent="0.15">
      <c r="A817"/>
      <c r="B817"/>
      <c r="C817"/>
      <c r="D817"/>
    </row>
    <row r="818" spans="1:4" ht="13.5" x14ac:dyDescent="0.15">
      <c r="A818"/>
      <c r="B818"/>
      <c r="C818"/>
      <c r="D818"/>
    </row>
    <row r="819" spans="1:4" ht="13.5" x14ac:dyDescent="0.15">
      <c r="A819"/>
      <c r="B819"/>
      <c r="C819"/>
      <c r="D819"/>
    </row>
    <row r="820" spans="1:4" ht="13.5" x14ac:dyDescent="0.15">
      <c r="A820"/>
      <c r="B820"/>
      <c r="C820"/>
      <c r="D820"/>
    </row>
    <row r="821" spans="1:4" ht="13.5" x14ac:dyDescent="0.15">
      <c r="A821"/>
      <c r="B821"/>
      <c r="C821"/>
      <c r="D821"/>
    </row>
    <row r="822" spans="1:4" ht="13.5" x14ac:dyDescent="0.15">
      <c r="A822"/>
      <c r="B822"/>
      <c r="C822"/>
      <c r="D822"/>
    </row>
    <row r="823" spans="1:4" ht="13.5" x14ac:dyDescent="0.15">
      <c r="A823"/>
      <c r="B823"/>
      <c r="C823"/>
      <c r="D823"/>
    </row>
    <row r="824" spans="1:4" ht="13.5" x14ac:dyDescent="0.15">
      <c r="A824"/>
      <c r="B824"/>
      <c r="C824"/>
      <c r="D824"/>
    </row>
    <row r="825" spans="1:4" ht="13.5" x14ac:dyDescent="0.15">
      <c r="A825"/>
      <c r="B825"/>
      <c r="C825"/>
      <c r="D825"/>
    </row>
    <row r="826" spans="1:4" ht="13.5" x14ac:dyDescent="0.15">
      <c r="A826"/>
      <c r="B826"/>
      <c r="C826"/>
      <c r="D826"/>
    </row>
    <row r="827" spans="1:4" ht="13.5" x14ac:dyDescent="0.15">
      <c r="A827"/>
      <c r="B827"/>
      <c r="C827"/>
      <c r="D827"/>
    </row>
    <row r="828" spans="1:4" ht="13.5" x14ac:dyDescent="0.15">
      <c r="A828"/>
      <c r="B828"/>
      <c r="C828"/>
      <c r="D828"/>
    </row>
    <row r="829" spans="1:4" ht="13.5" x14ac:dyDescent="0.15">
      <c r="A829"/>
      <c r="B829"/>
      <c r="C829"/>
      <c r="D829"/>
    </row>
    <row r="830" spans="1:4" ht="13.5" x14ac:dyDescent="0.15">
      <c r="A830"/>
      <c r="B830"/>
      <c r="C830"/>
      <c r="D830"/>
    </row>
    <row r="831" spans="1:4" ht="13.5" x14ac:dyDescent="0.15">
      <c r="A831"/>
      <c r="B831"/>
      <c r="C831"/>
      <c r="D831"/>
    </row>
    <row r="832" spans="1:4" ht="13.5" x14ac:dyDescent="0.15">
      <c r="A832"/>
      <c r="B832"/>
      <c r="C832"/>
      <c r="D832"/>
    </row>
    <row r="833" spans="1:4" ht="13.5" x14ac:dyDescent="0.15">
      <c r="A833"/>
      <c r="B833"/>
      <c r="C833"/>
      <c r="D833"/>
    </row>
    <row r="834" spans="1:4" ht="13.5" x14ac:dyDescent="0.15">
      <c r="A834"/>
      <c r="B834"/>
      <c r="C834"/>
      <c r="D834"/>
    </row>
    <row r="835" spans="1:4" ht="13.5" x14ac:dyDescent="0.15">
      <c r="A835"/>
      <c r="B835"/>
      <c r="C835"/>
      <c r="D835"/>
    </row>
    <row r="836" spans="1:4" ht="13.5" x14ac:dyDescent="0.15">
      <c r="A836"/>
      <c r="B836"/>
      <c r="C836"/>
      <c r="D836"/>
    </row>
    <row r="837" spans="1:4" ht="13.5" x14ac:dyDescent="0.15">
      <c r="A837"/>
      <c r="B837"/>
      <c r="C837"/>
      <c r="D837"/>
    </row>
    <row r="838" spans="1:4" ht="13.5" x14ac:dyDescent="0.15">
      <c r="A838"/>
      <c r="B838"/>
      <c r="C838"/>
      <c r="D838"/>
    </row>
    <row r="839" spans="1:4" ht="13.5" x14ac:dyDescent="0.15">
      <c r="A839"/>
      <c r="B839"/>
      <c r="C839"/>
      <c r="D839"/>
    </row>
    <row r="840" spans="1:4" ht="13.5" x14ac:dyDescent="0.15">
      <c r="A840"/>
      <c r="B840"/>
      <c r="C840"/>
      <c r="D840"/>
    </row>
    <row r="841" spans="1:4" ht="13.5" x14ac:dyDescent="0.15">
      <c r="A841"/>
      <c r="B841"/>
      <c r="C841"/>
      <c r="D841"/>
    </row>
    <row r="842" spans="1:4" ht="13.5" x14ac:dyDescent="0.15">
      <c r="A842"/>
      <c r="B842"/>
      <c r="C842"/>
      <c r="D842"/>
    </row>
    <row r="843" spans="1:4" ht="13.5" x14ac:dyDescent="0.15">
      <c r="A843"/>
      <c r="B843"/>
      <c r="C843"/>
      <c r="D843"/>
    </row>
    <row r="844" spans="1:4" ht="13.5" x14ac:dyDescent="0.15">
      <c r="A844"/>
      <c r="B844"/>
      <c r="C844"/>
      <c r="D844"/>
    </row>
    <row r="845" spans="1:4" ht="13.5" x14ac:dyDescent="0.15">
      <c r="A845"/>
      <c r="B845"/>
      <c r="C845"/>
      <c r="D845"/>
    </row>
    <row r="846" spans="1:4" ht="13.5" x14ac:dyDescent="0.15">
      <c r="A846"/>
      <c r="B846"/>
      <c r="C846"/>
      <c r="D846"/>
    </row>
    <row r="847" spans="1:4" ht="13.5" x14ac:dyDescent="0.15">
      <c r="A847"/>
      <c r="B847"/>
      <c r="C847"/>
      <c r="D847"/>
    </row>
    <row r="848" spans="1:4" ht="13.5" x14ac:dyDescent="0.15">
      <c r="A848"/>
      <c r="B848"/>
      <c r="C848"/>
      <c r="D848"/>
    </row>
    <row r="849" spans="1:4" ht="13.5" x14ac:dyDescent="0.15">
      <c r="A849"/>
      <c r="B849"/>
      <c r="C849"/>
      <c r="D849"/>
    </row>
    <row r="850" spans="1:4" ht="13.5" x14ac:dyDescent="0.15">
      <c r="A850"/>
      <c r="B850"/>
      <c r="C850"/>
      <c r="D850"/>
    </row>
    <row r="851" spans="1:4" ht="13.5" x14ac:dyDescent="0.15">
      <c r="A851"/>
      <c r="B851"/>
      <c r="C851"/>
      <c r="D851"/>
    </row>
    <row r="852" spans="1:4" ht="13.5" x14ac:dyDescent="0.15">
      <c r="A852"/>
      <c r="B852"/>
      <c r="C852"/>
      <c r="D852"/>
    </row>
    <row r="853" spans="1:4" ht="13.5" x14ac:dyDescent="0.15">
      <c r="A853"/>
      <c r="B853"/>
      <c r="C853"/>
      <c r="D853"/>
    </row>
    <row r="854" spans="1:4" ht="13.5" x14ac:dyDescent="0.15">
      <c r="A854"/>
      <c r="B854"/>
      <c r="C854"/>
      <c r="D854"/>
    </row>
    <row r="855" spans="1:4" ht="13.5" x14ac:dyDescent="0.15">
      <c r="A855"/>
      <c r="B855"/>
      <c r="C855"/>
      <c r="D855"/>
    </row>
    <row r="856" spans="1:4" ht="13.5" x14ac:dyDescent="0.15">
      <c r="A856"/>
      <c r="B856"/>
      <c r="C856"/>
      <c r="D856"/>
    </row>
    <row r="857" spans="1:4" ht="13.5" x14ac:dyDescent="0.15">
      <c r="A857"/>
      <c r="B857"/>
      <c r="C857"/>
      <c r="D857"/>
    </row>
    <row r="858" spans="1:4" ht="13.5" x14ac:dyDescent="0.15">
      <c r="A858"/>
      <c r="B858"/>
      <c r="C858"/>
      <c r="D858"/>
    </row>
    <row r="859" spans="1:4" ht="13.5" x14ac:dyDescent="0.15">
      <c r="A859"/>
      <c r="B859"/>
      <c r="C859"/>
      <c r="D859"/>
    </row>
    <row r="860" spans="1:4" ht="13.5" x14ac:dyDescent="0.15">
      <c r="A860"/>
      <c r="B860"/>
      <c r="C860"/>
      <c r="D860"/>
    </row>
    <row r="861" spans="1:4" ht="13.5" x14ac:dyDescent="0.15">
      <c r="A861"/>
      <c r="B861"/>
      <c r="C861"/>
      <c r="D861"/>
    </row>
    <row r="862" spans="1:4" ht="13.5" x14ac:dyDescent="0.15">
      <c r="A862"/>
      <c r="B862"/>
      <c r="C862"/>
      <c r="D862"/>
    </row>
    <row r="863" spans="1:4" ht="13.5" x14ac:dyDescent="0.15">
      <c r="A863"/>
      <c r="B863"/>
      <c r="C863"/>
      <c r="D863"/>
    </row>
    <row r="864" spans="1:4" ht="13.5" x14ac:dyDescent="0.15">
      <c r="A864"/>
      <c r="B864"/>
      <c r="C864"/>
      <c r="D864"/>
    </row>
    <row r="865" spans="1:4" ht="13.5" x14ac:dyDescent="0.15">
      <c r="A865"/>
      <c r="B865"/>
      <c r="C865"/>
      <c r="D865"/>
    </row>
    <row r="866" spans="1:4" ht="13.5" x14ac:dyDescent="0.15">
      <c r="A866"/>
      <c r="B866"/>
      <c r="C866"/>
      <c r="D866"/>
    </row>
    <row r="867" spans="1:4" ht="13.5" x14ac:dyDescent="0.15">
      <c r="A867"/>
      <c r="B867"/>
      <c r="C867"/>
      <c r="D867"/>
    </row>
    <row r="868" spans="1:4" ht="13.5" x14ac:dyDescent="0.15">
      <c r="A868"/>
      <c r="B868"/>
      <c r="C868"/>
      <c r="D868"/>
    </row>
    <row r="869" spans="1:4" ht="13.5" x14ac:dyDescent="0.15">
      <c r="A869"/>
      <c r="B869"/>
      <c r="C869"/>
      <c r="D869"/>
    </row>
    <row r="870" spans="1:4" ht="13.5" x14ac:dyDescent="0.15">
      <c r="A870"/>
      <c r="B870"/>
      <c r="C870"/>
      <c r="D870"/>
    </row>
    <row r="871" spans="1:4" ht="13.5" x14ac:dyDescent="0.15">
      <c r="A871"/>
      <c r="B871"/>
      <c r="C871"/>
      <c r="D871"/>
    </row>
    <row r="872" spans="1:4" ht="13.5" x14ac:dyDescent="0.15">
      <c r="A872"/>
      <c r="B872"/>
      <c r="C872"/>
      <c r="D872"/>
    </row>
    <row r="873" spans="1:4" ht="13.5" x14ac:dyDescent="0.15">
      <c r="A873"/>
      <c r="B873"/>
      <c r="C873"/>
      <c r="D873"/>
    </row>
    <row r="874" spans="1:4" ht="13.5" x14ac:dyDescent="0.15">
      <c r="A874"/>
      <c r="B874"/>
      <c r="C874"/>
      <c r="D874"/>
    </row>
    <row r="875" spans="1:4" ht="13.5" x14ac:dyDescent="0.15">
      <c r="A875"/>
      <c r="B875"/>
      <c r="C875"/>
      <c r="D875"/>
    </row>
    <row r="876" spans="1:4" ht="13.5" x14ac:dyDescent="0.15">
      <c r="A876"/>
      <c r="B876"/>
      <c r="C876"/>
      <c r="D876"/>
    </row>
    <row r="877" spans="1:4" ht="13.5" x14ac:dyDescent="0.15">
      <c r="A877"/>
      <c r="B877"/>
      <c r="C877"/>
      <c r="D877"/>
    </row>
    <row r="878" spans="1:4" ht="13.5" x14ac:dyDescent="0.15">
      <c r="A878"/>
      <c r="B878"/>
      <c r="C878"/>
      <c r="D878"/>
    </row>
    <row r="879" spans="1:4" ht="13.5" x14ac:dyDescent="0.15">
      <c r="A879"/>
      <c r="B879"/>
      <c r="C879"/>
      <c r="D879"/>
    </row>
    <row r="880" spans="1:4" ht="13.5" x14ac:dyDescent="0.15">
      <c r="A880"/>
      <c r="B880"/>
      <c r="C880"/>
      <c r="D880"/>
    </row>
    <row r="881" spans="1:4" ht="13.5" x14ac:dyDescent="0.15">
      <c r="A881"/>
      <c r="B881"/>
      <c r="C881"/>
      <c r="D881"/>
    </row>
    <row r="882" spans="1:4" ht="13.5" x14ac:dyDescent="0.15">
      <c r="A882"/>
      <c r="B882"/>
      <c r="C882"/>
      <c r="D882"/>
    </row>
    <row r="883" spans="1:4" ht="13.5" x14ac:dyDescent="0.15">
      <c r="A883"/>
      <c r="B883"/>
      <c r="C883"/>
      <c r="D883"/>
    </row>
    <row r="884" spans="1:4" ht="13.5" x14ac:dyDescent="0.15">
      <c r="A884"/>
      <c r="B884"/>
      <c r="C884"/>
      <c r="D884"/>
    </row>
    <row r="885" spans="1:4" ht="13.5" x14ac:dyDescent="0.15">
      <c r="A885"/>
      <c r="B885"/>
      <c r="C885"/>
      <c r="D885"/>
    </row>
    <row r="886" spans="1:4" ht="13.5" x14ac:dyDescent="0.15">
      <c r="A886"/>
      <c r="B886"/>
      <c r="C886"/>
      <c r="D886"/>
    </row>
    <row r="887" spans="1:4" ht="13.5" x14ac:dyDescent="0.15">
      <c r="A887"/>
      <c r="B887"/>
      <c r="C887"/>
      <c r="D887"/>
    </row>
    <row r="888" spans="1:4" ht="13.5" x14ac:dyDescent="0.15">
      <c r="A888"/>
      <c r="B888"/>
      <c r="C888"/>
      <c r="D888"/>
    </row>
    <row r="889" spans="1:4" ht="13.5" x14ac:dyDescent="0.15">
      <c r="A889"/>
      <c r="B889"/>
      <c r="C889"/>
      <c r="D889"/>
    </row>
    <row r="890" spans="1:4" ht="13.5" x14ac:dyDescent="0.15">
      <c r="A890"/>
      <c r="B890"/>
      <c r="C890"/>
      <c r="D890"/>
    </row>
    <row r="891" spans="1:4" ht="13.5" x14ac:dyDescent="0.15">
      <c r="A891"/>
      <c r="B891"/>
      <c r="C891"/>
      <c r="D891"/>
    </row>
    <row r="892" spans="1:4" ht="13.5" x14ac:dyDescent="0.15">
      <c r="A892"/>
      <c r="B892"/>
      <c r="C892"/>
    </row>
    <row r="893" spans="1:4" ht="13.5" x14ac:dyDescent="0.15">
      <c r="A893"/>
      <c r="B893"/>
      <c r="C893"/>
    </row>
    <row r="894" spans="1:4" ht="13.5" x14ac:dyDescent="0.15">
      <c r="A894"/>
      <c r="B894"/>
      <c r="C894"/>
    </row>
    <row r="895" spans="1:4" ht="13.5" x14ac:dyDescent="0.15">
      <c r="A895"/>
      <c r="B895"/>
      <c r="C895"/>
    </row>
    <row r="896" spans="1:4" ht="13.5" x14ac:dyDescent="0.15">
      <c r="A896"/>
      <c r="B896"/>
      <c r="C896"/>
    </row>
    <row r="897" spans="1:3" ht="13.5" x14ac:dyDescent="0.15">
      <c r="A897"/>
      <c r="B897"/>
      <c r="C897"/>
    </row>
    <row r="898" spans="1:3" ht="13.5" x14ac:dyDescent="0.15">
      <c r="A898"/>
      <c r="B898"/>
      <c r="C898"/>
    </row>
    <row r="899" spans="1:3" ht="13.5" x14ac:dyDescent="0.15">
      <c r="A899"/>
      <c r="B899"/>
      <c r="C899"/>
    </row>
    <row r="900" spans="1:3" ht="13.5" x14ac:dyDescent="0.15">
      <c r="A900"/>
      <c r="B900"/>
      <c r="C900"/>
    </row>
    <row r="901" spans="1:3" ht="13.5" x14ac:dyDescent="0.15">
      <c r="A901"/>
      <c r="B901"/>
      <c r="C901"/>
    </row>
    <row r="902" spans="1:3" ht="13.5" x14ac:dyDescent="0.15">
      <c r="A902"/>
      <c r="B902"/>
      <c r="C902"/>
    </row>
    <row r="903" spans="1:3" ht="13.5" x14ac:dyDescent="0.15">
      <c r="A903"/>
      <c r="B903"/>
      <c r="C903"/>
    </row>
    <row r="904" spans="1:3" ht="13.5" x14ac:dyDescent="0.15">
      <c r="A904"/>
      <c r="B904"/>
      <c r="C904"/>
    </row>
    <row r="905" spans="1:3" ht="13.5" x14ac:dyDescent="0.15">
      <c r="A905"/>
      <c r="B905"/>
      <c r="C905"/>
    </row>
    <row r="906" spans="1:3" ht="13.5" x14ac:dyDescent="0.15">
      <c r="A906"/>
      <c r="B906"/>
      <c r="C906"/>
    </row>
    <row r="907" spans="1:3" ht="13.5" x14ac:dyDescent="0.15">
      <c r="A907"/>
      <c r="B907"/>
      <c r="C907"/>
    </row>
    <row r="908" spans="1:3" ht="13.5" x14ac:dyDescent="0.15">
      <c r="A908"/>
      <c r="B908"/>
      <c r="C908"/>
    </row>
    <row r="909" spans="1:3" ht="13.5" x14ac:dyDescent="0.15">
      <c r="A909"/>
      <c r="B909"/>
      <c r="C909"/>
    </row>
    <row r="910" spans="1:3" ht="13.5" x14ac:dyDescent="0.15">
      <c r="A910"/>
      <c r="B910"/>
      <c r="C910"/>
    </row>
    <row r="911" spans="1:3" ht="13.5" x14ac:dyDescent="0.15">
      <c r="A911"/>
      <c r="B911"/>
      <c r="C911"/>
    </row>
    <row r="912" spans="1:3" ht="13.5" x14ac:dyDescent="0.15">
      <c r="A912"/>
      <c r="B912"/>
      <c r="C912"/>
    </row>
    <row r="913" spans="1:3" ht="13.5" x14ac:dyDescent="0.15">
      <c r="A913"/>
      <c r="B913"/>
      <c r="C913"/>
    </row>
    <row r="914" spans="1:3" ht="13.5" x14ac:dyDescent="0.15">
      <c r="A914"/>
      <c r="B914"/>
      <c r="C914"/>
    </row>
    <row r="915" spans="1:3" ht="13.5" x14ac:dyDescent="0.15">
      <c r="A915"/>
      <c r="B915"/>
      <c r="C915"/>
    </row>
    <row r="916" spans="1:3" ht="13.5" x14ac:dyDescent="0.15">
      <c r="A916"/>
      <c r="B916"/>
      <c r="C916"/>
    </row>
    <row r="917" spans="1:3" ht="13.5" x14ac:dyDescent="0.15">
      <c r="A917"/>
      <c r="B917"/>
      <c r="C917"/>
    </row>
    <row r="918" spans="1:3" ht="13.5" x14ac:dyDescent="0.15">
      <c r="A918"/>
      <c r="B918"/>
      <c r="C918"/>
    </row>
    <row r="919" spans="1:3" ht="13.5" x14ac:dyDescent="0.15">
      <c r="A919"/>
      <c r="B919"/>
      <c r="C919"/>
    </row>
    <row r="920" spans="1:3" ht="13.5" x14ac:dyDescent="0.15">
      <c r="A920"/>
      <c r="B920"/>
      <c r="C920"/>
    </row>
    <row r="921" spans="1:3" ht="13.5" x14ac:dyDescent="0.15">
      <c r="A921"/>
      <c r="B921"/>
      <c r="C921"/>
    </row>
    <row r="922" spans="1:3" ht="13.5" x14ac:dyDescent="0.15">
      <c r="A922"/>
      <c r="B922"/>
      <c r="C922"/>
    </row>
    <row r="923" spans="1:3" ht="13.5" x14ac:dyDescent="0.15">
      <c r="A923"/>
      <c r="B923"/>
      <c r="C923"/>
    </row>
    <row r="924" spans="1:3" ht="13.5" x14ac:dyDescent="0.15">
      <c r="A924"/>
      <c r="B924"/>
      <c r="C924"/>
    </row>
    <row r="925" spans="1:3" ht="13.5" x14ac:dyDescent="0.15">
      <c r="A925"/>
      <c r="B925"/>
      <c r="C925"/>
    </row>
    <row r="926" spans="1:3" ht="13.5" x14ac:dyDescent="0.15">
      <c r="A926"/>
      <c r="B926"/>
      <c r="C926"/>
    </row>
    <row r="927" spans="1:3" ht="13.5" x14ac:dyDescent="0.15">
      <c r="A927"/>
      <c r="B927"/>
      <c r="C927"/>
    </row>
    <row r="928" spans="1:3" ht="13.5" x14ac:dyDescent="0.15">
      <c r="A928"/>
      <c r="B928"/>
      <c r="C928"/>
    </row>
    <row r="929" spans="1:3" ht="13.5" x14ac:dyDescent="0.15">
      <c r="A929"/>
      <c r="B929"/>
      <c r="C929"/>
    </row>
    <row r="930" spans="1:3" ht="13.5" x14ac:dyDescent="0.15">
      <c r="A930"/>
      <c r="B930"/>
      <c r="C930"/>
    </row>
    <row r="931" spans="1:3" ht="13.5" x14ac:dyDescent="0.15">
      <c r="A931"/>
      <c r="B931"/>
      <c r="C931"/>
    </row>
    <row r="932" spans="1:3" ht="13.5" x14ac:dyDescent="0.15">
      <c r="A932"/>
      <c r="B932"/>
      <c r="C932"/>
    </row>
    <row r="933" spans="1:3" ht="13.5" x14ac:dyDescent="0.15">
      <c r="A933"/>
      <c r="B933"/>
      <c r="C933"/>
    </row>
    <row r="934" spans="1:3" ht="13.5" x14ac:dyDescent="0.15">
      <c r="A934"/>
      <c r="B934"/>
      <c r="C934"/>
    </row>
    <row r="935" spans="1:3" ht="13.5" x14ac:dyDescent="0.15">
      <c r="A935"/>
      <c r="B935"/>
      <c r="C935"/>
    </row>
    <row r="936" spans="1:3" ht="13.5" x14ac:dyDescent="0.15">
      <c r="A936"/>
      <c r="B936"/>
      <c r="C936"/>
    </row>
    <row r="937" spans="1:3" ht="13.5" x14ac:dyDescent="0.15">
      <c r="A937"/>
      <c r="B937"/>
      <c r="C937"/>
    </row>
    <row r="938" spans="1:3" ht="13.5" x14ac:dyDescent="0.15">
      <c r="A938"/>
      <c r="B938"/>
      <c r="C938"/>
    </row>
    <row r="939" spans="1:3" ht="13.5" x14ac:dyDescent="0.15">
      <c r="A939"/>
      <c r="B939"/>
      <c r="C939"/>
    </row>
    <row r="940" spans="1:3" ht="13.5" x14ac:dyDescent="0.15">
      <c r="A940"/>
      <c r="B940"/>
      <c r="C940"/>
    </row>
    <row r="941" spans="1:3" x14ac:dyDescent="0.15">
      <c r="B941" s="3"/>
    </row>
    <row r="942" spans="1:3" x14ac:dyDescent="0.15">
      <c r="B942" s="3"/>
    </row>
    <row r="943" spans="1:3" x14ac:dyDescent="0.15">
      <c r="B943" s="3"/>
    </row>
    <row r="944" spans="1:3" x14ac:dyDescent="0.15">
      <c r="B944" s="3"/>
    </row>
    <row r="945" spans="2:2" x14ac:dyDescent="0.15">
      <c r="B945" s="3"/>
    </row>
    <row r="946" spans="2:2" x14ac:dyDescent="0.15">
      <c r="B946" s="3"/>
    </row>
    <row r="947" spans="2:2" x14ac:dyDescent="0.15">
      <c r="B947" s="3"/>
    </row>
    <row r="948" spans="2:2" x14ac:dyDescent="0.15">
      <c r="B948" s="3"/>
    </row>
    <row r="949" spans="2:2" x14ac:dyDescent="0.15">
      <c r="B949" s="3"/>
    </row>
    <row r="950" spans="2:2" x14ac:dyDescent="0.15">
      <c r="B950" s="3"/>
    </row>
    <row r="951" spans="2:2" x14ac:dyDescent="0.15">
      <c r="B951" s="3"/>
    </row>
    <row r="952" spans="2:2" x14ac:dyDescent="0.15">
      <c r="B952" s="3"/>
    </row>
    <row r="953" spans="2:2" x14ac:dyDescent="0.15">
      <c r="B953" s="3"/>
    </row>
    <row r="954" spans="2:2" x14ac:dyDescent="0.15">
      <c r="B954" s="3"/>
    </row>
    <row r="955" spans="2:2" x14ac:dyDescent="0.15">
      <c r="B955" s="3"/>
    </row>
    <row r="956" spans="2:2" x14ac:dyDescent="0.15">
      <c r="B956" s="3"/>
    </row>
    <row r="957" spans="2:2" x14ac:dyDescent="0.15">
      <c r="B957" s="3"/>
    </row>
    <row r="958" spans="2:2" x14ac:dyDescent="0.15">
      <c r="B958" s="3"/>
    </row>
    <row r="959" spans="2:2" x14ac:dyDescent="0.15">
      <c r="B959" s="3"/>
    </row>
    <row r="960" spans="2:2" x14ac:dyDescent="0.15">
      <c r="B960" s="3"/>
    </row>
    <row r="961" spans="2:2" x14ac:dyDescent="0.15">
      <c r="B961" s="3"/>
    </row>
    <row r="962" spans="2:2" x14ac:dyDescent="0.15">
      <c r="B962" s="3"/>
    </row>
    <row r="963" spans="2:2" x14ac:dyDescent="0.15">
      <c r="B963" s="3"/>
    </row>
    <row r="964" spans="2:2" x14ac:dyDescent="0.15">
      <c r="B964" s="3"/>
    </row>
    <row r="965" spans="2:2" x14ac:dyDescent="0.15">
      <c r="B965" s="3"/>
    </row>
    <row r="966" spans="2:2" x14ac:dyDescent="0.15">
      <c r="B966" s="3"/>
    </row>
    <row r="967" spans="2:2" x14ac:dyDescent="0.15">
      <c r="B967" s="3"/>
    </row>
    <row r="968" spans="2:2" x14ac:dyDescent="0.15">
      <c r="B968" s="3"/>
    </row>
    <row r="969" spans="2:2" x14ac:dyDescent="0.15">
      <c r="B969" s="3"/>
    </row>
    <row r="970" spans="2:2" x14ac:dyDescent="0.15">
      <c r="B970" s="3"/>
    </row>
    <row r="971" spans="2:2" x14ac:dyDescent="0.15">
      <c r="B971" s="3"/>
    </row>
    <row r="972" spans="2:2" x14ac:dyDescent="0.15">
      <c r="B972" s="3"/>
    </row>
    <row r="973" spans="2:2" x14ac:dyDescent="0.15">
      <c r="B973" s="3"/>
    </row>
    <row r="974" spans="2:2" x14ac:dyDescent="0.15">
      <c r="B974" s="3"/>
    </row>
    <row r="975" spans="2:2" x14ac:dyDescent="0.15">
      <c r="B975" s="3"/>
    </row>
    <row r="976" spans="2:2" x14ac:dyDescent="0.15">
      <c r="B976" s="3"/>
    </row>
    <row r="977" spans="2:2" x14ac:dyDescent="0.15">
      <c r="B977" s="3"/>
    </row>
    <row r="978" spans="2:2" x14ac:dyDescent="0.15">
      <c r="B978" s="3"/>
    </row>
    <row r="979" spans="2:2" x14ac:dyDescent="0.15">
      <c r="B979" s="3"/>
    </row>
    <row r="980" spans="2:2" x14ac:dyDescent="0.15">
      <c r="B980" s="3"/>
    </row>
    <row r="981" spans="2:2" x14ac:dyDescent="0.15">
      <c r="B981" s="3"/>
    </row>
    <row r="982" spans="2:2" x14ac:dyDescent="0.15">
      <c r="B982" s="3"/>
    </row>
    <row r="983" spans="2:2" x14ac:dyDescent="0.15">
      <c r="B983" s="3"/>
    </row>
    <row r="984" spans="2:2" x14ac:dyDescent="0.15">
      <c r="B984" s="3"/>
    </row>
    <row r="985" spans="2:2" x14ac:dyDescent="0.15">
      <c r="B985" s="3"/>
    </row>
    <row r="986" spans="2:2" x14ac:dyDescent="0.15">
      <c r="B986" s="3"/>
    </row>
    <row r="987" spans="2:2" x14ac:dyDescent="0.15">
      <c r="B987" s="3"/>
    </row>
    <row r="988" spans="2:2" x14ac:dyDescent="0.15">
      <c r="B988" s="3"/>
    </row>
    <row r="989" spans="2:2" x14ac:dyDescent="0.15">
      <c r="B989" s="3"/>
    </row>
    <row r="990" spans="2:2" x14ac:dyDescent="0.15">
      <c r="B990" s="3"/>
    </row>
    <row r="991" spans="2:2" x14ac:dyDescent="0.15">
      <c r="B991" s="3"/>
    </row>
    <row r="992" spans="2:2" x14ac:dyDescent="0.15">
      <c r="B992" s="3"/>
    </row>
    <row r="993" spans="2:2" x14ac:dyDescent="0.15">
      <c r="B993" s="3"/>
    </row>
    <row r="994" spans="2:2" x14ac:dyDescent="0.15">
      <c r="B994" s="3"/>
    </row>
    <row r="995" spans="2:2" x14ac:dyDescent="0.15">
      <c r="B995" s="3"/>
    </row>
    <row r="996" spans="2:2" x14ac:dyDescent="0.15">
      <c r="B996" s="3"/>
    </row>
    <row r="997" spans="2:2" x14ac:dyDescent="0.15">
      <c r="B997" s="3"/>
    </row>
    <row r="998" spans="2:2" x14ac:dyDescent="0.15">
      <c r="B998" s="3"/>
    </row>
    <row r="999" spans="2:2" x14ac:dyDescent="0.15">
      <c r="B999" s="3"/>
    </row>
    <row r="1000" spans="2:2" x14ac:dyDescent="0.15">
      <c r="B1000" s="3"/>
    </row>
    <row r="1001" spans="2:2" x14ac:dyDescent="0.15">
      <c r="B1001" s="3"/>
    </row>
    <row r="1002" spans="2:2" x14ac:dyDescent="0.15">
      <c r="B1002" s="3"/>
    </row>
    <row r="1003" spans="2:2" x14ac:dyDescent="0.15">
      <c r="B1003" s="3"/>
    </row>
    <row r="1004" spans="2:2" x14ac:dyDescent="0.15">
      <c r="B1004" s="3"/>
    </row>
    <row r="1005" spans="2:2" x14ac:dyDescent="0.15">
      <c r="B1005" s="3"/>
    </row>
    <row r="1006" spans="2:2" x14ac:dyDescent="0.15">
      <c r="B1006" s="3"/>
    </row>
    <row r="1007" spans="2:2" x14ac:dyDescent="0.15">
      <c r="B1007" s="3"/>
    </row>
    <row r="1008" spans="2:2" x14ac:dyDescent="0.15">
      <c r="B1008" s="3"/>
    </row>
    <row r="1009" spans="2:2" x14ac:dyDescent="0.15">
      <c r="B1009" s="3"/>
    </row>
    <row r="1010" spans="2:2" x14ac:dyDescent="0.15">
      <c r="B1010" s="3"/>
    </row>
    <row r="1011" spans="2:2" x14ac:dyDescent="0.15">
      <c r="B1011" s="3"/>
    </row>
    <row r="1012" spans="2:2" x14ac:dyDescent="0.15">
      <c r="B1012" s="3"/>
    </row>
    <row r="1013" spans="2:2" x14ac:dyDescent="0.15">
      <c r="B1013" s="3"/>
    </row>
    <row r="1014" spans="2:2" x14ac:dyDescent="0.15">
      <c r="B1014" s="3"/>
    </row>
    <row r="1015" spans="2:2" x14ac:dyDescent="0.15">
      <c r="B1015" s="3"/>
    </row>
    <row r="1016" spans="2:2" x14ac:dyDescent="0.15">
      <c r="B1016" s="3"/>
    </row>
    <row r="1017" spans="2:2" x14ac:dyDescent="0.15">
      <c r="B1017" s="3"/>
    </row>
    <row r="1018" spans="2:2" x14ac:dyDescent="0.15">
      <c r="B1018" s="3"/>
    </row>
    <row r="1019" spans="2:2" x14ac:dyDescent="0.15">
      <c r="B1019" s="3"/>
    </row>
    <row r="1020" spans="2:2" x14ac:dyDescent="0.15">
      <c r="B1020" s="3"/>
    </row>
    <row r="1021" spans="2:2" x14ac:dyDescent="0.15">
      <c r="B1021" s="3"/>
    </row>
    <row r="1022" spans="2:2" x14ac:dyDescent="0.15">
      <c r="B1022" s="3"/>
    </row>
    <row r="1023" spans="2:2" x14ac:dyDescent="0.15">
      <c r="B1023" s="3"/>
    </row>
    <row r="1024" spans="2:2" x14ac:dyDescent="0.15">
      <c r="B1024" s="3"/>
    </row>
    <row r="1025" spans="2:2" x14ac:dyDescent="0.15">
      <c r="B1025" s="3"/>
    </row>
    <row r="1026" spans="2:2" x14ac:dyDescent="0.15">
      <c r="B1026" s="3"/>
    </row>
    <row r="1027" spans="2:2" x14ac:dyDescent="0.15">
      <c r="B1027" s="3"/>
    </row>
    <row r="1028" spans="2:2" x14ac:dyDescent="0.15">
      <c r="B1028" s="3"/>
    </row>
    <row r="1029" spans="2:2" x14ac:dyDescent="0.15">
      <c r="B1029" s="3"/>
    </row>
    <row r="1030" spans="2:2" x14ac:dyDescent="0.15">
      <c r="B1030" s="3"/>
    </row>
    <row r="1031" spans="2:2" x14ac:dyDescent="0.15">
      <c r="B1031" s="3"/>
    </row>
    <row r="1032" spans="2:2" x14ac:dyDescent="0.15">
      <c r="B1032" s="3"/>
    </row>
    <row r="1033" spans="2:2" x14ac:dyDescent="0.15">
      <c r="B1033" s="3"/>
    </row>
    <row r="1034" spans="2:2" x14ac:dyDescent="0.15">
      <c r="B1034" s="3"/>
    </row>
    <row r="1035" spans="2:2" x14ac:dyDescent="0.15">
      <c r="B1035" s="3"/>
    </row>
    <row r="1036" spans="2:2" x14ac:dyDescent="0.15">
      <c r="B1036" s="3"/>
    </row>
    <row r="1037" spans="2:2" x14ac:dyDescent="0.15">
      <c r="B1037" s="3"/>
    </row>
    <row r="1038" spans="2:2" x14ac:dyDescent="0.15">
      <c r="B1038" s="3"/>
    </row>
    <row r="1039" spans="2:2" x14ac:dyDescent="0.15">
      <c r="B1039" s="3"/>
    </row>
    <row r="1040" spans="2:2" x14ac:dyDescent="0.15">
      <c r="B1040" s="3"/>
    </row>
    <row r="1041" spans="2:2" x14ac:dyDescent="0.15">
      <c r="B1041" s="3"/>
    </row>
    <row r="1042" spans="2:2" x14ac:dyDescent="0.15">
      <c r="B1042" s="3"/>
    </row>
    <row r="1043" spans="2:2" x14ac:dyDescent="0.15">
      <c r="B1043" s="3"/>
    </row>
    <row r="1044" spans="2:2" x14ac:dyDescent="0.15">
      <c r="B1044" s="3"/>
    </row>
    <row r="1045" spans="2:2" x14ac:dyDescent="0.15">
      <c r="B1045" s="3"/>
    </row>
    <row r="1046" spans="2:2" x14ac:dyDescent="0.15">
      <c r="B1046" s="3"/>
    </row>
    <row r="1047" spans="2:2" x14ac:dyDescent="0.15">
      <c r="B1047" s="3"/>
    </row>
    <row r="1048" spans="2:2" x14ac:dyDescent="0.15">
      <c r="B1048" s="3"/>
    </row>
    <row r="1049" spans="2:2" x14ac:dyDescent="0.15">
      <c r="B1049" s="3"/>
    </row>
    <row r="1050" spans="2:2" x14ac:dyDescent="0.15">
      <c r="B1050" s="3"/>
    </row>
    <row r="1051" spans="2:2" x14ac:dyDescent="0.15">
      <c r="B1051" s="3"/>
    </row>
    <row r="1052" spans="2:2" x14ac:dyDescent="0.15">
      <c r="B1052" s="3"/>
    </row>
    <row r="1053" spans="2:2" x14ac:dyDescent="0.15">
      <c r="B1053" s="3"/>
    </row>
    <row r="1054" spans="2:2" x14ac:dyDescent="0.15">
      <c r="B1054" s="3"/>
    </row>
    <row r="1055" spans="2:2" x14ac:dyDescent="0.15">
      <c r="B1055" s="3"/>
    </row>
    <row r="1056" spans="2:2" x14ac:dyDescent="0.15">
      <c r="B1056" s="3"/>
    </row>
    <row r="1057" spans="1:3" x14ac:dyDescent="0.15">
      <c r="B1057" s="3"/>
    </row>
    <row r="1058" spans="1:3" x14ac:dyDescent="0.15">
      <c r="B1058" s="3"/>
    </row>
    <row r="1059" spans="1:3" x14ac:dyDescent="0.15">
      <c r="B1059" s="3"/>
    </row>
    <row r="1060" spans="1:3" x14ac:dyDescent="0.15">
      <c r="B1060" s="3"/>
    </row>
    <row r="1061" spans="1:3" x14ac:dyDescent="0.15">
      <c r="B1061" s="3"/>
    </row>
    <row r="1062" spans="1:3" x14ac:dyDescent="0.15">
      <c r="B1062" s="3"/>
    </row>
    <row r="1063" spans="1:3" x14ac:dyDescent="0.15">
      <c r="B1063" s="3"/>
    </row>
    <row r="1064" spans="1:3" x14ac:dyDescent="0.15">
      <c r="B1064" s="3"/>
    </row>
    <row r="1065" spans="1:3" x14ac:dyDescent="0.15">
      <c r="B1065" s="3"/>
    </row>
    <row r="1066" spans="1:3" x14ac:dyDescent="0.15">
      <c r="B1066" s="3"/>
    </row>
    <row r="1067" spans="1:3" x14ac:dyDescent="0.15">
      <c r="B1067" s="3"/>
    </row>
    <row r="1068" spans="1:3" x14ac:dyDescent="0.15">
      <c r="B1068" s="3"/>
    </row>
    <row r="1069" spans="1:3" x14ac:dyDescent="0.15">
      <c r="B1069" s="3"/>
    </row>
    <row r="1070" spans="1:3" x14ac:dyDescent="0.15">
      <c r="B1070" s="3"/>
    </row>
    <row r="1071" spans="1:3" x14ac:dyDescent="0.15">
      <c r="A1071" s="13"/>
      <c r="C1071" s="4"/>
    </row>
    <row r="1072" spans="1:3" x14ac:dyDescent="0.15">
      <c r="A1072" s="13"/>
      <c r="C1072" s="4"/>
    </row>
    <row r="1073" spans="1:3" x14ac:dyDescent="0.15">
      <c r="A1073" s="13"/>
      <c r="C1073" s="4"/>
    </row>
    <row r="1074" spans="1:3" x14ac:dyDescent="0.15">
      <c r="A1074" s="13"/>
      <c r="C1074" s="4"/>
    </row>
    <row r="1075" spans="1:3" x14ac:dyDescent="0.15">
      <c r="A1075" s="13"/>
      <c r="C1075" s="4"/>
    </row>
    <row r="1076" spans="1:3" x14ac:dyDescent="0.15">
      <c r="A1076" s="13"/>
      <c r="C1076" s="4"/>
    </row>
    <row r="1077" spans="1:3" x14ac:dyDescent="0.15">
      <c r="A1077" s="13"/>
      <c r="C1077" s="4"/>
    </row>
    <row r="1078" spans="1:3" x14ac:dyDescent="0.15">
      <c r="A1078" s="13"/>
      <c r="C1078" s="4"/>
    </row>
    <row r="1079" spans="1:3" x14ac:dyDescent="0.15">
      <c r="A1079" s="13"/>
      <c r="C1079" s="4"/>
    </row>
    <row r="1080" spans="1:3" x14ac:dyDescent="0.15">
      <c r="A1080" s="13"/>
      <c r="C1080" s="4"/>
    </row>
    <row r="1081" spans="1:3" x14ac:dyDescent="0.15">
      <c r="A1081" s="13"/>
      <c r="C1081" s="4"/>
    </row>
    <row r="1082" spans="1:3" x14ac:dyDescent="0.15">
      <c r="A1082" s="13"/>
      <c r="C1082" s="4"/>
    </row>
    <row r="1083" spans="1:3" x14ac:dyDescent="0.15">
      <c r="A1083" s="13"/>
      <c r="C1083" s="4"/>
    </row>
    <row r="1084" spans="1:3" x14ac:dyDescent="0.15">
      <c r="A1084" s="13"/>
      <c r="C1084" s="4"/>
    </row>
    <row r="1085" spans="1:3" x14ac:dyDescent="0.15">
      <c r="A1085" s="13"/>
      <c r="C1085" s="4"/>
    </row>
    <row r="1086" spans="1:3" x14ac:dyDescent="0.15">
      <c r="A1086" s="13"/>
      <c r="C1086" s="4"/>
    </row>
    <row r="1087" spans="1:3" x14ac:dyDescent="0.15">
      <c r="A1087" s="13"/>
      <c r="C1087" s="4"/>
    </row>
    <row r="1088" spans="1:3" x14ac:dyDescent="0.15">
      <c r="A1088" s="13"/>
      <c r="C1088" s="4"/>
    </row>
    <row r="1089" spans="1:3" x14ac:dyDescent="0.15">
      <c r="A1089" s="13"/>
      <c r="C1089" s="4"/>
    </row>
    <row r="1090" spans="1:3" x14ac:dyDescent="0.15">
      <c r="A1090" s="13"/>
      <c r="C1090" s="4"/>
    </row>
    <row r="1091" spans="1:3" x14ac:dyDescent="0.15">
      <c r="A1091" s="13"/>
      <c r="C1091" s="4"/>
    </row>
    <row r="1092" spans="1:3" x14ac:dyDescent="0.15">
      <c r="A1092" s="13"/>
      <c r="C1092" s="4"/>
    </row>
    <row r="1093" spans="1:3" x14ac:dyDescent="0.15">
      <c r="A1093" s="13"/>
      <c r="C1093" s="4"/>
    </row>
    <row r="1094" spans="1:3" x14ac:dyDescent="0.15">
      <c r="A1094" s="13"/>
      <c r="C1094" s="4"/>
    </row>
    <row r="1095" spans="1:3" x14ac:dyDescent="0.15">
      <c r="A1095" s="13"/>
      <c r="C1095" s="4"/>
    </row>
    <row r="1096" spans="1:3" x14ac:dyDescent="0.15">
      <c r="A1096" s="13"/>
      <c r="C1096" s="4"/>
    </row>
    <row r="1097" spans="1:3" x14ac:dyDescent="0.15">
      <c r="A1097" s="13"/>
      <c r="C1097" s="4"/>
    </row>
    <row r="1098" spans="1:3" x14ac:dyDescent="0.15">
      <c r="A1098" s="13"/>
      <c r="C1098" s="4"/>
    </row>
    <row r="1099" spans="1:3" x14ac:dyDescent="0.15">
      <c r="A1099" s="13"/>
      <c r="C1099" s="4"/>
    </row>
    <row r="1100" spans="1:3" x14ac:dyDescent="0.15">
      <c r="A1100" s="13"/>
      <c r="C1100" s="4"/>
    </row>
    <row r="1101" spans="1:3" x14ac:dyDescent="0.15">
      <c r="A1101" s="13"/>
      <c r="C1101" s="4"/>
    </row>
    <row r="1102" spans="1:3" x14ac:dyDescent="0.15">
      <c r="A1102" s="13"/>
      <c r="C1102" s="4"/>
    </row>
    <row r="1103" spans="1:3" x14ac:dyDescent="0.15">
      <c r="A1103" s="13"/>
      <c r="C1103" s="4"/>
    </row>
    <row r="1104" spans="1:3" x14ac:dyDescent="0.15">
      <c r="A1104" s="13"/>
      <c r="C1104" s="4"/>
    </row>
    <row r="1105" spans="1:3" x14ac:dyDescent="0.15">
      <c r="A1105" s="13"/>
      <c r="C1105" s="4"/>
    </row>
    <row r="1106" spans="1:3" x14ac:dyDescent="0.15">
      <c r="A1106" s="13"/>
      <c r="C1106" s="4"/>
    </row>
    <row r="1107" spans="1:3" x14ac:dyDescent="0.15">
      <c r="A1107" s="13"/>
      <c r="C1107" s="4"/>
    </row>
    <row r="1108" spans="1:3" x14ac:dyDescent="0.15">
      <c r="A1108" s="13"/>
      <c r="C1108" s="4"/>
    </row>
    <row r="1109" spans="1:3" x14ac:dyDescent="0.15">
      <c r="A1109" s="13"/>
      <c r="C1109" s="4"/>
    </row>
    <row r="1110" spans="1:3" x14ac:dyDescent="0.15">
      <c r="A1110" s="13"/>
      <c r="C1110" s="4"/>
    </row>
    <row r="1111" spans="1:3" x14ac:dyDescent="0.15">
      <c r="A1111" s="13"/>
      <c r="C1111" s="4"/>
    </row>
    <row r="1112" spans="1:3" x14ac:dyDescent="0.15">
      <c r="A1112" s="13"/>
      <c r="C1112" s="4"/>
    </row>
    <row r="1113" spans="1:3" x14ac:dyDescent="0.15">
      <c r="A1113" s="13"/>
      <c r="C1113" s="4"/>
    </row>
    <row r="1114" spans="1:3" x14ac:dyDescent="0.15">
      <c r="A1114" s="13"/>
      <c r="C1114" s="4"/>
    </row>
    <row r="1115" spans="1:3" x14ac:dyDescent="0.15">
      <c r="A1115" s="13"/>
      <c r="C1115" s="4"/>
    </row>
    <row r="1116" spans="1:3" x14ac:dyDescent="0.15">
      <c r="A1116" s="13"/>
      <c r="C1116" s="4"/>
    </row>
    <row r="1117" spans="1:3" x14ac:dyDescent="0.15">
      <c r="A1117" s="13"/>
      <c r="C1117" s="4"/>
    </row>
    <row r="1118" spans="1:3" x14ac:dyDescent="0.15">
      <c r="A1118" s="13"/>
      <c r="C1118" s="4"/>
    </row>
    <row r="1119" spans="1:3" x14ac:dyDescent="0.15">
      <c r="A1119" s="13"/>
      <c r="C1119" s="4"/>
    </row>
    <row r="1120" spans="1:3" x14ac:dyDescent="0.15">
      <c r="A1120" s="13"/>
      <c r="C1120" s="4"/>
    </row>
    <row r="1121" spans="1:3" x14ac:dyDescent="0.15">
      <c r="A1121" s="13"/>
      <c r="C1121" s="4"/>
    </row>
    <row r="1122" spans="1:3" x14ac:dyDescent="0.15">
      <c r="A1122" s="13"/>
      <c r="C1122" s="4"/>
    </row>
    <row r="1123" spans="1:3" x14ac:dyDescent="0.15">
      <c r="A1123" s="13"/>
      <c r="C1123" s="4"/>
    </row>
    <row r="1124" spans="1:3" x14ac:dyDescent="0.15">
      <c r="A1124" s="13"/>
      <c r="C1124" s="4"/>
    </row>
    <row r="1125" spans="1:3" x14ac:dyDescent="0.15">
      <c r="A1125" s="13"/>
      <c r="C1125" s="4"/>
    </row>
    <row r="1126" spans="1:3" x14ac:dyDescent="0.15">
      <c r="A1126" s="13"/>
      <c r="C1126" s="4"/>
    </row>
    <row r="1127" spans="1:3" x14ac:dyDescent="0.15">
      <c r="A1127" s="13"/>
      <c r="C1127" s="4"/>
    </row>
    <row r="1128" spans="1:3" x14ac:dyDescent="0.15">
      <c r="A1128" s="13"/>
      <c r="C1128" s="4"/>
    </row>
    <row r="1129" spans="1:3" x14ac:dyDescent="0.15">
      <c r="A1129" s="13"/>
      <c r="C1129" s="4"/>
    </row>
    <row r="1130" spans="1:3" x14ac:dyDescent="0.15">
      <c r="A1130" s="13"/>
      <c r="C1130" s="4"/>
    </row>
    <row r="1131" spans="1:3" x14ac:dyDescent="0.15">
      <c r="A1131" s="13"/>
      <c r="C1131" s="4"/>
    </row>
    <row r="1132" spans="1:3" x14ac:dyDescent="0.15">
      <c r="A1132" s="13"/>
      <c r="C1132" s="4"/>
    </row>
    <row r="1133" spans="1:3" x14ac:dyDescent="0.15">
      <c r="A1133" s="13"/>
      <c r="C1133" s="4"/>
    </row>
    <row r="1134" spans="1:3" x14ac:dyDescent="0.15">
      <c r="A1134" s="13"/>
      <c r="C1134" s="4"/>
    </row>
    <row r="1135" spans="1:3" x14ac:dyDescent="0.15">
      <c r="A1135" s="13"/>
      <c r="C1135" s="4"/>
    </row>
    <row r="1136" spans="1:3" x14ac:dyDescent="0.15">
      <c r="A1136" s="13"/>
      <c r="C1136" s="4"/>
    </row>
    <row r="1137" spans="1:3" x14ac:dyDescent="0.15">
      <c r="A1137" s="13"/>
      <c r="C1137" s="4"/>
    </row>
    <row r="1138" spans="1:3" x14ac:dyDescent="0.15">
      <c r="A1138" s="13"/>
      <c r="C1138" s="4"/>
    </row>
    <row r="1139" spans="1:3" x14ac:dyDescent="0.15">
      <c r="A1139" s="13"/>
      <c r="C1139" s="4"/>
    </row>
    <row r="1140" spans="1:3" x14ac:dyDescent="0.15">
      <c r="A1140" s="13"/>
      <c r="C1140" s="4"/>
    </row>
    <row r="1141" spans="1:3" x14ac:dyDescent="0.15">
      <c r="A1141" s="13"/>
      <c r="C1141" s="4"/>
    </row>
    <row r="1142" spans="1:3" x14ac:dyDescent="0.15">
      <c r="A1142" s="13"/>
      <c r="C1142" s="4"/>
    </row>
    <row r="1143" spans="1:3" x14ac:dyDescent="0.15">
      <c r="A1143" s="13"/>
      <c r="C1143" s="4"/>
    </row>
    <row r="1144" spans="1:3" x14ac:dyDescent="0.15">
      <c r="A1144" s="13"/>
      <c r="C1144" s="4"/>
    </row>
    <row r="1145" spans="1:3" x14ac:dyDescent="0.15">
      <c r="A1145" s="13"/>
      <c r="C1145" s="4"/>
    </row>
    <row r="1146" spans="1:3" x14ac:dyDescent="0.15">
      <c r="A1146" s="13"/>
      <c r="C1146" s="4"/>
    </row>
    <row r="1147" spans="1:3" x14ac:dyDescent="0.15">
      <c r="A1147" s="13"/>
      <c r="C1147" s="4"/>
    </row>
    <row r="1148" spans="1:3" x14ac:dyDescent="0.15">
      <c r="A1148" s="13"/>
      <c r="C1148" s="4"/>
    </row>
    <row r="1149" spans="1:3" x14ac:dyDescent="0.15">
      <c r="A1149" s="13"/>
      <c r="C1149" s="4"/>
    </row>
    <row r="1150" spans="1:3" x14ac:dyDescent="0.15">
      <c r="A1150" s="13"/>
      <c r="C1150" s="4"/>
    </row>
    <row r="1151" spans="1:3" x14ac:dyDescent="0.15">
      <c r="A1151" s="13"/>
      <c r="C1151" s="4"/>
    </row>
    <row r="1152" spans="1:3" x14ac:dyDescent="0.15">
      <c r="A1152" s="13"/>
      <c r="C1152" s="4"/>
    </row>
    <row r="1153" spans="1:3" x14ac:dyDescent="0.15">
      <c r="A1153" s="13"/>
      <c r="C1153" s="4"/>
    </row>
    <row r="1154" spans="1:3" x14ac:dyDescent="0.15">
      <c r="A1154" s="13"/>
      <c r="C1154" s="4"/>
    </row>
    <row r="1155" spans="1:3" x14ac:dyDescent="0.15">
      <c r="A1155" s="13"/>
      <c r="C1155" s="4"/>
    </row>
    <row r="1156" spans="1:3" x14ac:dyDescent="0.15">
      <c r="A1156" s="13"/>
      <c r="C1156" s="4"/>
    </row>
    <row r="1157" spans="1:3" x14ac:dyDescent="0.15">
      <c r="A1157" s="13"/>
      <c r="C1157" s="4"/>
    </row>
    <row r="1158" spans="1:3" x14ac:dyDescent="0.15">
      <c r="A1158" s="13"/>
      <c r="C1158" s="4"/>
    </row>
    <row r="1159" spans="1:3" x14ac:dyDescent="0.15">
      <c r="A1159" s="13"/>
      <c r="C1159" s="4"/>
    </row>
    <row r="1160" spans="1:3" x14ac:dyDescent="0.15">
      <c r="A1160" s="13"/>
      <c r="C1160" s="4"/>
    </row>
    <row r="1161" spans="1:3" x14ac:dyDescent="0.15">
      <c r="A1161" s="13"/>
      <c r="C1161" s="4"/>
    </row>
    <row r="1162" spans="1:3" x14ac:dyDescent="0.15">
      <c r="A1162" s="13"/>
      <c r="C1162" s="4"/>
    </row>
    <row r="1163" spans="1:3" x14ac:dyDescent="0.15">
      <c r="A1163" s="13"/>
      <c r="C1163" s="4"/>
    </row>
    <row r="1164" spans="1:3" x14ac:dyDescent="0.15">
      <c r="A1164" s="13"/>
      <c r="C1164" s="4"/>
    </row>
    <row r="1165" spans="1:3" x14ac:dyDescent="0.15">
      <c r="A1165" s="13"/>
      <c r="C1165" s="4"/>
    </row>
    <row r="1166" spans="1:3" x14ac:dyDescent="0.15">
      <c r="A1166" s="13"/>
      <c r="C1166" s="4"/>
    </row>
    <row r="1167" spans="1:3" x14ac:dyDescent="0.15">
      <c r="A1167" s="13"/>
      <c r="C1167" s="4"/>
    </row>
    <row r="1168" spans="1:3" x14ac:dyDescent="0.15">
      <c r="A1168" s="13"/>
      <c r="C1168" s="4"/>
    </row>
    <row r="1169" spans="1:3" x14ac:dyDescent="0.15">
      <c r="A1169" s="13"/>
      <c r="C1169" s="4"/>
    </row>
    <row r="1170" spans="1:3" x14ac:dyDescent="0.15">
      <c r="A1170" s="13"/>
      <c r="C1170" s="4"/>
    </row>
    <row r="1171" spans="1:3" x14ac:dyDescent="0.15">
      <c r="A1171" s="13"/>
      <c r="C1171" s="4"/>
    </row>
    <row r="1172" spans="1:3" x14ac:dyDescent="0.15">
      <c r="A1172" s="13"/>
      <c r="C1172" s="4"/>
    </row>
    <row r="1173" spans="1:3" x14ac:dyDescent="0.15">
      <c r="A1173" s="13"/>
      <c r="C1173" s="4"/>
    </row>
    <row r="1174" spans="1:3" x14ac:dyDescent="0.15">
      <c r="A1174" s="13"/>
      <c r="C1174" s="4"/>
    </row>
    <row r="1175" spans="1:3" x14ac:dyDescent="0.15">
      <c r="A1175" s="13"/>
      <c r="C1175" s="4"/>
    </row>
    <row r="1176" spans="1:3" x14ac:dyDescent="0.15">
      <c r="A1176" s="13"/>
      <c r="C1176" s="4"/>
    </row>
    <row r="1177" spans="1:3" x14ac:dyDescent="0.15">
      <c r="A1177" s="13"/>
      <c r="C1177" s="4"/>
    </row>
    <row r="1178" spans="1:3" x14ac:dyDescent="0.15">
      <c r="A1178" s="13"/>
      <c r="C1178" s="4"/>
    </row>
    <row r="1179" spans="1:3" x14ac:dyDescent="0.15">
      <c r="A1179" s="13"/>
      <c r="C1179" s="4"/>
    </row>
    <row r="1180" spans="1:3" x14ac:dyDescent="0.15">
      <c r="A1180" s="13"/>
      <c r="C1180" s="4"/>
    </row>
    <row r="1181" spans="1:3" x14ac:dyDescent="0.15">
      <c r="A1181" s="13"/>
      <c r="C1181" s="4"/>
    </row>
    <row r="1182" spans="1:3" x14ac:dyDescent="0.15">
      <c r="A1182" s="13"/>
      <c r="C1182" s="4"/>
    </row>
    <row r="1183" spans="1:3" x14ac:dyDescent="0.15">
      <c r="A1183" s="13"/>
      <c r="C1183" s="4"/>
    </row>
    <row r="1184" spans="1:3" x14ac:dyDescent="0.15">
      <c r="A1184" s="13"/>
      <c r="C1184" s="4"/>
    </row>
    <row r="1185" spans="1:3" x14ac:dyDescent="0.15">
      <c r="A1185" s="13"/>
      <c r="C1185" s="4"/>
    </row>
    <row r="1186" spans="1:3" x14ac:dyDescent="0.15">
      <c r="A1186" s="13"/>
      <c r="C1186" s="4"/>
    </row>
    <row r="1187" spans="1:3" x14ac:dyDescent="0.15">
      <c r="A1187" s="13"/>
      <c r="C1187" s="4"/>
    </row>
    <row r="1188" spans="1:3" x14ac:dyDescent="0.15">
      <c r="A1188" s="13"/>
      <c r="C1188" s="4"/>
    </row>
    <row r="1189" spans="1:3" x14ac:dyDescent="0.15">
      <c r="A1189" s="13"/>
      <c r="C1189" s="4"/>
    </row>
    <row r="1190" spans="1:3" x14ac:dyDescent="0.15">
      <c r="A1190" s="13"/>
      <c r="C1190" s="4"/>
    </row>
    <row r="1191" spans="1:3" x14ac:dyDescent="0.15">
      <c r="A1191" s="13"/>
      <c r="C1191" s="4"/>
    </row>
    <row r="1192" spans="1:3" x14ac:dyDescent="0.15">
      <c r="A1192" s="13"/>
      <c r="C1192" s="4"/>
    </row>
    <row r="1193" spans="1:3" x14ac:dyDescent="0.15">
      <c r="A1193" s="13"/>
      <c r="C1193" s="4"/>
    </row>
    <row r="1194" spans="1:3" x14ac:dyDescent="0.15">
      <c r="A1194" s="13"/>
      <c r="C1194" s="4"/>
    </row>
    <row r="1195" spans="1:3" x14ac:dyDescent="0.15">
      <c r="A1195" s="13"/>
      <c r="C1195" s="4"/>
    </row>
    <row r="1196" spans="1:3" x14ac:dyDescent="0.15">
      <c r="A1196" s="13"/>
      <c r="C1196" s="4"/>
    </row>
    <row r="1197" spans="1:3" x14ac:dyDescent="0.15">
      <c r="A1197" s="13"/>
      <c r="C1197" s="4"/>
    </row>
    <row r="1198" spans="1:3" x14ac:dyDescent="0.15">
      <c r="A1198" s="13"/>
      <c r="C1198" s="4"/>
    </row>
    <row r="1199" spans="1:3" x14ac:dyDescent="0.15">
      <c r="A1199" s="13"/>
      <c r="C1199" s="4"/>
    </row>
    <row r="1200" spans="1:3" x14ac:dyDescent="0.15">
      <c r="A1200" s="13"/>
      <c r="C1200" s="4"/>
    </row>
    <row r="1201" spans="1:3" x14ac:dyDescent="0.15">
      <c r="A1201" s="13"/>
      <c r="C1201" s="4"/>
    </row>
    <row r="1202" spans="1:3" x14ac:dyDescent="0.15">
      <c r="A1202" s="13"/>
      <c r="C1202" s="4"/>
    </row>
    <row r="1203" spans="1:3" x14ac:dyDescent="0.15">
      <c r="A1203" s="13"/>
      <c r="C1203" s="4"/>
    </row>
    <row r="1204" spans="1:3" x14ac:dyDescent="0.15">
      <c r="A1204" s="13"/>
      <c r="C1204" s="4"/>
    </row>
    <row r="1205" spans="1:3" x14ac:dyDescent="0.15">
      <c r="A1205" s="13"/>
      <c r="C1205" s="4"/>
    </row>
    <row r="1206" spans="1:3" x14ac:dyDescent="0.15">
      <c r="A1206" s="13"/>
      <c r="C1206" s="4"/>
    </row>
    <row r="1207" spans="1:3" x14ac:dyDescent="0.15">
      <c r="A1207" s="13"/>
      <c r="C1207" s="4"/>
    </row>
    <row r="1208" spans="1:3" x14ac:dyDescent="0.15">
      <c r="A1208" s="13"/>
      <c r="C1208" s="4"/>
    </row>
    <row r="1209" spans="1:3" x14ac:dyDescent="0.15">
      <c r="A1209" s="13"/>
      <c r="C1209" s="4"/>
    </row>
    <row r="1210" spans="1:3" x14ac:dyDescent="0.15">
      <c r="A1210" s="13"/>
      <c r="C1210" s="4"/>
    </row>
    <row r="1211" spans="1:3" x14ac:dyDescent="0.15">
      <c r="A1211" s="13"/>
      <c r="C1211" s="4"/>
    </row>
    <row r="1212" spans="1:3" x14ac:dyDescent="0.15">
      <c r="A1212" s="13"/>
      <c r="C1212" s="4"/>
    </row>
    <row r="1213" spans="1:3" x14ac:dyDescent="0.15">
      <c r="A1213" s="13"/>
      <c r="C1213" s="4"/>
    </row>
    <row r="1214" spans="1:3" x14ac:dyDescent="0.15">
      <c r="A1214" s="13"/>
      <c r="C1214" s="4"/>
    </row>
    <row r="1215" spans="1:3" x14ac:dyDescent="0.15">
      <c r="A1215" s="13"/>
      <c r="C1215" s="4"/>
    </row>
    <row r="1216" spans="1:3" x14ac:dyDescent="0.15">
      <c r="A1216" s="13"/>
      <c r="C1216" s="4"/>
    </row>
    <row r="1217" spans="1:3" x14ac:dyDescent="0.15">
      <c r="A1217" s="13"/>
      <c r="C1217" s="4"/>
    </row>
    <row r="1218" spans="1:3" x14ac:dyDescent="0.15">
      <c r="A1218" s="13"/>
      <c r="C1218" s="4"/>
    </row>
    <row r="1219" spans="1:3" x14ac:dyDescent="0.15">
      <c r="A1219" s="13"/>
      <c r="C1219" s="4"/>
    </row>
    <row r="1220" spans="1:3" x14ac:dyDescent="0.15">
      <c r="A1220" s="13"/>
      <c r="C1220" s="4"/>
    </row>
    <row r="1221" spans="1:3" x14ac:dyDescent="0.15">
      <c r="A1221" s="13"/>
      <c r="C1221" s="4"/>
    </row>
    <row r="1222" spans="1:3" x14ac:dyDescent="0.15">
      <c r="A1222" s="13"/>
      <c r="C1222" s="4"/>
    </row>
    <row r="1223" spans="1:3" x14ac:dyDescent="0.15">
      <c r="A1223" s="13"/>
      <c r="C1223" s="4"/>
    </row>
    <row r="1224" spans="1:3" x14ac:dyDescent="0.15">
      <c r="A1224" s="13"/>
      <c r="C1224" s="4"/>
    </row>
    <row r="1225" spans="1:3" x14ac:dyDescent="0.15">
      <c r="A1225" s="13"/>
      <c r="C1225" s="4"/>
    </row>
    <row r="1226" spans="1:3" x14ac:dyDescent="0.15">
      <c r="A1226" s="13"/>
      <c r="C1226" s="4"/>
    </row>
    <row r="1227" spans="1:3" x14ac:dyDescent="0.15">
      <c r="A1227" s="13"/>
      <c r="C1227" s="4"/>
    </row>
    <row r="1228" spans="1:3" x14ac:dyDescent="0.15">
      <c r="A1228" s="13"/>
      <c r="C1228" s="4"/>
    </row>
    <row r="1229" spans="1:3" x14ac:dyDescent="0.15">
      <c r="A1229" s="13"/>
      <c r="C1229" s="4"/>
    </row>
    <row r="1230" spans="1:3" x14ac:dyDescent="0.15">
      <c r="A1230" s="13"/>
      <c r="C1230" s="4"/>
    </row>
    <row r="1231" spans="1:3" x14ac:dyDescent="0.15">
      <c r="A1231" s="13"/>
      <c r="C1231" s="4"/>
    </row>
    <row r="1232" spans="1:3" x14ac:dyDescent="0.15">
      <c r="A1232" s="13"/>
      <c r="C1232" s="4"/>
    </row>
    <row r="1233" spans="1:3" x14ac:dyDescent="0.15">
      <c r="A1233" s="13"/>
      <c r="C1233" s="4"/>
    </row>
    <row r="1234" spans="1:3" x14ac:dyDescent="0.15">
      <c r="A1234" s="13"/>
      <c r="C1234" s="4"/>
    </row>
    <row r="1235" spans="1:3" x14ac:dyDescent="0.15">
      <c r="A1235" s="13"/>
      <c r="C1235" s="4"/>
    </row>
    <row r="1236" spans="1:3" x14ac:dyDescent="0.15">
      <c r="A1236" s="13"/>
      <c r="C1236" s="4"/>
    </row>
    <row r="1237" spans="1:3" x14ac:dyDescent="0.15">
      <c r="A1237" s="13"/>
      <c r="C1237" s="4"/>
    </row>
    <row r="1238" spans="1:3" x14ac:dyDescent="0.15">
      <c r="A1238" s="13"/>
      <c r="C1238" s="4"/>
    </row>
    <row r="1239" spans="1:3" x14ac:dyDescent="0.15">
      <c r="A1239" s="13"/>
      <c r="C1239" s="4"/>
    </row>
    <row r="1240" spans="1:3" x14ac:dyDescent="0.15">
      <c r="A1240" s="13"/>
      <c r="C1240" s="4"/>
    </row>
    <row r="1241" spans="1:3" x14ac:dyDescent="0.15">
      <c r="A1241" s="13"/>
      <c r="C1241" s="4"/>
    </row>
    <row r="1242" spans="1:3" x14ac:dyDescent="0.15">
      <c r="A1242" s="13"/>
      <c r="C1242" s="4"/>
    </row>
    <row r="1243" spans="1:3" x14ac:dyDescent="0.15">
      <c r="A1243" s="13"/>
      <c r="C1243" s="4"/>
    </row>
    <row r="1244" spans="1:3" x14ac:dyDescent="0.15">
      <c r="A1244" s="13"/>
      <c r="C1244" s="4"/>
    </row>
    <row r="1245" spans="1:3" x14ac:dyDescent="0.15">
      <c r="A1245" s="13"/>
      <c r="C1245" s="4"/>
    </row>
    <row r="1246" spans="1:3" x14ac:dyDescent="0.15">
      <c r="A1246" s="13"/>
      <c r="C1246" s="4"/>
    </row>
    <row r="1247" spans="1:3" x14ac:dyDescent="0.15">
      <c r="A1247" s="13"/>
      <c r="C1247" s="4"/>
    </row>
    <row r="1248" spans="1:3" x14ac:dyDescent="0.15">
      <c r="A1248" s="13"/>
      <c r="C1248" s="4"/>
    </row>
    <row r="1249" spans="1:3" x14ac:dyDescent="0.15">
      <c r="A1249" s="13"/>
      <c r="C1249" s="4"/>
    </row>
    <row r="1250" spans="1:3" x14ac:dyDescent="0.15">
      <c r="A1250" s="13"/>
      <c r="C1250" s="4"/>
    </row>
    <row r="1251" spans="1:3" x14ac:dyDescent="0.15">
      <c r="A1251" s="13"/>
      <c r="C1251" s="4"/>
    </row>
    <row r="1252" spans="1:3" x14ac:dyDescent="0.15">
      <c r="A1252" s="13"/>
      <c r="C1252" s="4"/>
    </row>
    <row r="1253" spans="1:3" x14ac:dyDescent="0.15">
      <c r="A1253" s="13"/>
      <c r="C1253" s="4"/>
    </row>
    <row r="1254" spans="1:3" x14ac:dyDescent="0.15">
      <c r="A1254" s="13"/>
      <c r="C1254" s="4"/>
    </row>
    <row r="1255" spans="1:3" x14ac:dyDescent="0.15">
      <c r="A1255" s="13"/>
      <c r="C1255" s="4"/>
    </row>
    <row r="1256" spans="1:3" x14ac:dyDescent="0.15">
      <c r="A1256" s="13"/>
      <c r="C1256" s="4"/>
    </row>
    <row r="1257" spans="1:3" x14ac:dyDescent="0.15">
      <c r="A1257" s="13"/>
      <c r="C1257" s="4"/>
    </row>
    <row r="1258" spans="1:3" x14ac:dyDescent="0.15">
      <c r="A1258" s="13"/>
      <c r="C1258" s="4"/>
    </row>
    <row r="1259" spans="1:3" x14ac:dyDescent="0.15">
      <c r="A1259" s="13"/>
      <c r="C1259" s="4"/>
    </row>
    <row r="1260" spans="1:3" x14ac:dyDescent="0.15">
      <c r="A1260" s="13"/>
      <c r="C1260" s="4"/>
    </row>
    <row r="1261" spans="1:3" x14ac:dyDescent="0.15">
      <c r="A1261" s="13"/>
      <c r="C1261" s="4"/>
    </row>
    <row r="1262" spans="1:3" x14ac:dyDescent="0.15">
      <c r="A1262" s="13"/>
      <c r="C1262" s="4"/>
    </row>
    <row r="1263" spans="1:3" x14ac:dyDescent="0.15">
      <c r="A1263" s="13"/>
      <c r="C1263" s="4"/>
    </row>
    <row r="1264" spans="1:3" x14ac:dyDescent="0.15">
      <c r="A1264" s="13"/>
      <c r="C1264" s="4"/>
    </row>
    <row r="1265" spans="1:3" x14ac:dyDescent="0.15">
      <c r="A1265" s="13"/>
      <c r="C1265" s="4"/>
    </row>
    <row r="1266" spans="1:3" x14ac:dyDescent="0.15">
      <c r="A1266" s="13"/>
      <c r="C1266" s="4"/>
    </row>
    <row r="1267" spans="1:3" x14ac:dyDescent="0.15">
      <c r="A1267" s="13"/>
      <c r="C1267" s="4"/>
    </row>
    <row r="1268" spans="1:3" x14ac:dyDescent="0.15">
      <c r="A1268" s="13"/>
      <c r="C1268" s="4"/>
    </row>
    <row r="1269" spans="1:3" x14ac:dyDescent="0.15">
      <c r="A1269" s="13"/>
      <c r="C1269" s="4"/>
    </row>
    <row r="1270" spans="1:3" x14ac:dyDescent="0.15">
      <c r="A1270" s="13"/>
      <c r="C1270" s="4"/>
    </row>
    <row r="1271" spans="1:3" x14ac:dyDescent="0.15">
      <c r="A1271" s="13"/>
      <c r="C1271" s="4"/>
    </row>
    <row r="1272" spans="1:3" x14ac:dyDescent="0.15">
      <c r="A1272" s="13"/>
      <c r="C1272" s="4"/>
    </row>
    <row r="1273" spans="1:3" x14ac:dyDescent="0.15">
      <c r="A1273" s="13"/>
      <c r="C1273" s="4"/>
    </row>
    <row r="1274" spans="1:3" x14ac:dyDescent="0.15">
      <c r="A1274" s="13"/>
      <c r="C1274" s="4"/>
    </row>
    <row r="1275" spans="1:3" x14ac:dyDescent="0.15">
      <c r="A1275" s="13"/>
      <c r="C1275" s="4"/>
    </row>
    <row r="1276" spans="1:3" x14ac:dyDescent="0.15">
      <c r="A1276" s="13"/>
      <c r="C1276" s="4"/>
    </row>
    <row r="1277" spans="1:3" x14ac:dyDescent="0.15">
      <c r="A1277" s="13"/>
      <c r="C1277" s="4"/>
    </row>
    <row r="1278" spans="1:3" x14ac:dyDescent="0.15">
      <c r="A1278" s="13"/>
      <c r="C1278" s="4"/>
    </row>
    <row r="1279" spans="1:3" x14ac:dyDescent="0.15">
      <c r="A1279" s="13"/>
      <c r="C1279" s="4"/>
    </row>
    <row r="1280" spans="1:3" x14ac:dyDescent="0.15">
      <c r="A1280" s="13"/>
      <c r="C1280" s="4"/>
    </row>
    <row r="1281" spans="1:3" x14ac:dyDescent="0.15">
      <c r="A1281" s="13"/>
      <c r="C1281" s="4"/>
    </row>
    <row r="1282" spans="1:3" x14ac:dyDescent="0.15">
      <c r="A1282" s="13"/>
      <c r="C1282" s="4"/>
    </row>
    <row r="1283" spans="1:3" x14ac:dyDescent="0.15">
      <c r="A1283" s="13"/>
      <c r="C1283" s="4"/>
    </row>
    <row r="1284" spans="1:3" x14ac:dyDescent="0.15">
      <c r="A1284" s="13"/>
      <c r="C1284" s="4"/>
    </row>
    <row r="1285" spans="1:3" x14ac:dyDescent="0.15">
      <c r="A1285" s="13"/>
      <c r="C1285" s="4"/>
    </row>
    <row r="1286" spans="1:3" x14ac:dyDescent="0.15">
      <c r="A1286" s="13"/>
      <c r="C1286" s="4"/>
    </row>
    <row r="1287" spans="1:3" x14ac:dyDescent="0.15">
      <c r="A1287" s="13"/>
      <c r="C1287" s="4"/>
    </row>
    <row r="1288" spans="1:3" x14ac:dyDescent="0.15">
      <c r="A1288" s="13"/>
      <c r="C1288" s="4"/>
    </row>
    <row r="1289" spans="1:3" x14ac:dyDescent="0.15">
      <c r="A1289" s="13"/>
      <c r="C1289" s="4"/>
    </row>
    <row r="1290" spans="1:3" x14ac:dyDescent="0.15">
      <c r="A1290" s="13"/>
      <c r="C1290" s="4"/>
    </row>
    <row r="1291" spans="1:3" x14ac:dyDescent="0.15">
      <c r="A1291" s="13"/>
      <c r="C1291" s="4"/>
    </row>
    <row r="1292" spans="1:3" x14ac:dyDescent="0.15">
      <c r="A1292" s="13"/>
      <c r="C1292" s="4"/>
    </row>
    <row r="1293" spans="1:3" x14ac:dyDescent="0.15">
      <c r="A1293" s="13"/>
      <c r="C1293" s="4"/>
    </row>
    <row r="1294" spans="1:3" x14ac:dyDescent="0.15">
      <c r="A1294" s="13"/>
      <c r="C1294" s="4"/>
    </row>
    <row r="1295" spans="1:3" x14ac:dyDescent="0.15">
      <c r="A1295" s="13"/>
      <c r="C1295" s="4"/>
    </row>
    <row r="1296" spans="1:3" x14ac:dyDescent="0.15">
      <c r="A1296" s="13"/>
      <c r="C1296" s="4"/>
    </row>
    <row r="1297" spans="1:3" x14ac:dyDescent="0.15">
      <c r="A1297" s="13"/>
      <c r="C1297" s="4"/>
    </row>
    <row r="1298" spans="1:3" x14ac:dyDescent="0.15">
      <c r="A1298" s="13"/>
      <c r="C1298" s="4"/>
    </row>
    <row r="1299" spans="1:3" x14ac:dyDescent="0.15">
      <c r="A1299" s="13"/>
      <c r="C1299" s="4"/>
    </row>
    <row r="1300" spans="1:3" x14ac:dyDescent="0.15">
      <c r="A1300" s="13"/>
      <c r="C1300" s="4"/>
    </row>
    <row r="1301" spans="1:3" x14ac:dyDescent="0.15">
      <c r="A1301" s="13"/>
      <c r="C1301" s="4"/>
    </row>
    <row r="1302" spans="1:3" x14ac:dyDescent="0.15">
      <c r="A1302" s="13"/>
      <c r="C1302" s="4"/>
    </row>
    <row r="1303" spans="1:3" x14ac:dyDescent="0.15">
      <c r="A1303" s="13"/>
      <c r="C1303" s="4"/>
    </row>
    <row r="1304" spans="1:3" x14ac:dyDescent="0.15">
      <c r="A1304" s="13"/>
      <c r="C1304" s="4"/>
    </row>
    <row r="1305" spans="1:3" x14ac:dyDescent="0.15">
      <c r="A1305" s="13"/>
      <c r="C1305" s="4"/>
    </row>
    <row r="1306" spans="1:3" x14ac:dyDescent="0.15">
      <c r="A1306" s="13"/>
      <c r="C1306" s="4"/>
    </row>
    <row r="1307" spans="1:3" x14ac:dyDescent="0.15">
      <c r="A1307" s="13"/>
      <c r="C1307" s="4"/>
    </row>
    <row r="1308" spans="1:3" x14ac:dyDescent="0.15">
      <c r="A1308" s="13"/>
      <c r="C1308" s="4"/>
    </row>
    <row r="1309" spans="1:3" x14ac:dyDescent="0.15">
      <c r="A1309" s="13"/>
      <c r="C1309" s="4"/>
    </row>
    <row r="1310" spans="1:3" x14ac:dyDescent="0.15">
      <c r="A1310" s="13"/>
      <c r="C1310" s="4"/>
    </row>
    <row r="1311" spans="1:3" x14ac:dyDescent="0.15">
      <c r="A1311" s="13"/>
      <c r="C1311" s="4"/>
    </row>
    <row r="1312" spans="1:3" x14ac:dyDescent="0.15">
      <c r="B1312" s="3"/>
    </row>
    <row r="1313" spans="2:2" x14ac:dyDescent="0.15">
      <c r="B1313" s="3"/>
    </row>
    <row r="1314" spans="2:2" x14ac:dyDescent="0.15">
      <c r="B1314" s="3"/>
    </row>
    <row r="1315" spans="2:2" x14ac:dyDescent="0.15">
      <c r="B1315" s="3"/>
    </row>
    <row r="1316" spans="2:2" x14ac:dyDescent="0.15">
      <c r="B1316" s="3"/>
    </row>
    <row r="1317" spans="2:2" x14ac:dyDescent="0.15">
      <c r="B1317" s="3"/>
    </row>
    <row r="1318" spans="2:2" x14ac:dyDescent="0.15">
      <c r="B1318" s="3"/>
    </row>
    <row r="1319" spans="2:2" x14ac:dyDescent="0.15">
      <c r="B1319" s="3"/>
    </row>
    <row r="1320" spans="2:2" x14ac:dyDescent="0.15">
      <c r="B1320" s="3"/>
    </row>
    <row r="1321" spans="2:2" x14ac:dyDescent="0.15">
      <c r="B1321" s="3"/>
    </row>
    <row r="1322" spans="2:2" x14ac:dyDescent="0.15">
      <c r="B1322" s="3"/>
    </row>
    <row r="1323" spans="2:2" x14ac:dyDescent="0.15">
      <c r="B1323" s="3"/>
    </row>
    <row r="1324" spans="2:2" x14ac:dyDescent="0.15">
      <c r="B1324" s="3"/>
    </row>
    <row r="1325" spans="2:2" x14ac:dyDescent="0.15">
      <c r="B1325" s="3"/>
    </row>
    <row r="1326" spans="2:2" x14ac:dyDescent="0.15">
      <c r="B1326" s="3"/>
    </row>
    <row r="1327" spans="2:2" x14ac:dyDescent="0.15">
      <c r="B1327" s="3"/>
    </row>
    <row r="1328" spans="2:2" x14ac:dyDescent="0.15">
      <c r="B1328" s="3"/>
    </row>
    <row r="1329" spans="2:2" x14ac:dyDescent="0.15">
      <c r="B1329" s="3"/>
    </row>
    <row r="1330" spans="2:2" x14ac:dyDescent="0.15">
      <c r="B1330" s="3"/>
    </row>
    <row r="1331" spans="2:2" x14ac:dyDescent="0.15">
      <c r="B1331" s="3"/>
    </row>
    <row r="1332" spans="2:2" x14ac:dyDescent="0.15">
      <c r="B1332" s="3"/>
    </row>
    <row r="1333" spans="2:2" x14ac:dyDescent="0.15">
      <c r="B1333" s="3"/>
    </row>
    <row r="1334" spans="2:2" x14ac:dyDescent="0.15">
      <c r="B1334" s="3"/>
    </row>
    <row r="1335" spans="2:2" x14ac:dyDescent="0.15">
      <c r="B1335" s="3"/>
    </row>
    <row r="1336" spans="2:2" x14ac:dyDescent="0.15">
      <c r="B1336" s="3"/>
    </row>
    <row r="1337" spans="2:2" x14ac:dyDescent="0.15">
      <c r="B1337" s="3"/>
    </row>
    <row r="1338" spans="2:2" x14ac:dyDescent="0.15">
      <c r="B1338" s="3"/>
    </row>
    <row r="1339" spans="2:2" x14ac:dyDescent="0.15">
      <c r="B1339" s="3"/>
    </row>
    <row r="1340" spans="2:2" x14ac:dyDescent="0.15">
      <c r="B1340" s="3"/>
    </row>
    <row r="1341" spans="2:2" x14ac:dyDescent="0.15">
      <c r="B1341" s="3"/>
    </row>
    <row r="1342" spans="2:2" x14ac:dyDescent="0.15">
      <c r="B1342" s="3"/>
    </row>
    <row r="1343" spans="2:2" x14ac:dyDescent="0.15">
      <c r="B1343" s="3"/>
    </row>
    <row r="1344" spans="2:2" x14ac:dyDescent="0.15">
      <c r="B1344" s="3"/>
    </row>
    <row r="1345" spans="2:2" x14ac:dyDescent="0.15">
      <c r="B1345" s="3"/>
    </row>
    <row r="1346" spans="2:2" x14ac:dyDescent="0.15">
      <c r="B1346" s="3"/>
    </row>
    <row r="1347" spans="2:2" x14ac:dyDescent="0.15">
      <c r="B1347" s="3"/>
    </row>
    <row r="1348" spans="2:2" x14ac:dyDescent="0.15">
      <c r="B1348" s="3"/>
    </row>
    <row r="1349" spans="2:2" x14ac:dyDescent="0.15">
      <c r="B1349" s="3"/>
    </row>
    <row r="1350" spans="2:2" x14ac:dyDescent="0.15">
      <c r="B1350" s="3"/>
    </row>
    <row r="1351" spans="2:2" x14ac:dyDescent="0.15">
      <c r="B1351" s="3"/>
    </row>
    <row r="1352" spans="2:2" x14ac:dyDescent="0.15">
      <c r="B1352" s="3"/>
    </row>
    <row r="1353" spans="2:2" x14ac:dyDescent="0.15">
      <c r="B1353" s="3"/>
    </row>
    <row r="1354" spans="2:2" x14ac:dyDescent="0.15">
      <c r="B1354" s="3"/>
    </row>
    <row r="1355" spans="2:2" x14ac:dyDescent="0.15">
      <c r="B1355" s="3"/>
    </row>
    <row r="1356" spans="2:2" x14ac:dyDescent="0.15">
      <c r="B1356" s="3"/>
    </row>
    <row r="1357" spans="2:2" x14ac:dyDescent="0.15">
      <c r="B1357" s="3"/>
    </row>
    <row r="1358" spans="2:2" x14ac:dyDescent="0.15">
      <c r="B1358" s="3"/>
    </row>
    <row r="1359" spans="2:2" x14ac:dyDescent="0.15">
      <c r="B1359" s="3"/>
    </row>
    <row r="1360" spans="2:2" x14ac:dyDescent="0.15">
      <c r="B1360" s="3"/>
    </row>
    <row r="1361" spans="2:2" x14ac:dyDescent="0.15">
      <c r="B1361" s="3"/>
    </row>
    <row r="1362" spans="2:2" x14ac:dyDescent="0.15">
      <c r="B1362" s="3"/>
    </row>
    <row r="1363" spans="2:2" x14ac:dyDescent="0.15">
      <c r="B1363" s="3"/>
    </row>
    <row r="1364" spans="2:2" x14ac:dyDescent="0.15">
      <c r="B1364" s="3"/>
    </row>
    <row r="1365" spans="2:2" x14ac:dyDescent="0.15">
      <c r="B1365" s="3"/>
    </row>
    <row r="1366" spans="2:2" x14ac:dyDescent="0.15">
      <c r="B1366" s="3"/>
    </row>
    <row r="1367" spans="2:2" x14ac:dyDescent="0.15">
      <c r="B1367" s="3"/>
    </row>
    <row r="1368" spans="2:2" x14ac:dyDescent="0.15">
      <c r="B1368" s="3"/>
    </row>
    <row r="1369" spans="2:2" x14ac:dyDescent="0.15">
      <c r="B1369" s="3"/>
    </row>
    <row r="1370" spans="2:2" x14ac:dyDescent="0.15">
      <c r="B1370" s="3"/>
    </row>
    <row r="1371" spans="2:2" x14ac:dyDescent="0.15">
      <c r="B1371" s="3"/>
    </row>
    <row r="1372" spans="2:2" x14ac:dyDescent="0.15">
      <c r="B1372" s="3"/>
    </row>
    <row r="1373" spans="2:2" x14ac:dyDescent="0.15">
      <c r="B1373" s="3"/>
    </row>
    <row r="1374" spans="2:2" x14ac:dyDescent="0.15">
      <c r="B1374" s="3"/>
    </row>
    <row r="1375" spans="2:2" x14ac:dyDescent="0.15">
      <c r="B1375" s="3"/>
    </row>
    <row r="1376" spans="2:2" x14ac:dyDescent="0.15">
      <c r="B1376" s="3"/>
    </row>
    <row r="1377" spans="2:2" x14ac:dyDescent="0.15">
      <c r="B1377" s="3"/>
    </row>
    <row r="1378" spans="2:2" x14ac:dyDescent="0.15">
      <c r="B1378" s="3"/>
    </row>
    <row r="1379" spans="2:2" x14ac:dyDescent="0.15">
      <c r="B1379" s="3"/>
    </row>
    <row r="1380" spans="2:2" x14ac:dyDescent="0.15">
      <c r="B1380" s="3"/>
    </row>
    <row r="1381" spans="2:2" x14ac:dyDescent="0.15">
      <c r="B1381" s="3"/>
    </row>
    <row r="1382" spans="2:2" x14ac:dyDescent="0.15">
      <c r="B1382" s="3"/>
    </row>
    <row r="1383" spans="2:2" x14ac:dyDescent="0.15">
      <c r="B1383" s="3"/>
    </row>
    <row r="1384" spans="2:2" x14ac:dyDescent="0.15">
      <c r="B1384" s="3"/>
    </row>
    <row r="1385" spans="2:2" x14ac:dyDescent="0.15">
      <c r="B1385" s="3"/>
    </row>
    <row r="1386" spans="2:2" x14ac:dyDescent="0.15">
      <c r="B1386" s="3"/>
    </row>
    <row r="1387" spans="2:2" x14ac:dyDescent="0.15">
      <c r="B1387" s="3"/>
    </row>
    <row r="1388" spans="2:2" x14ac:dyDescent="0.15">
      <c r="B1388" s="3"/>
    </row>
    <row r="1389" spans="2:2" x14ac:dyDescent="0.15">
      <c r="B1389" s="3"/>
    </row>
    <row r="1390" spans="2:2" x14ac:dyDescent="0.15">
      <c r="B1390" s="3"/>
    </row>
    <row r="1391" spans="2:2" x14ac:dyDescent="0.15">
      <c r="B1391" s="3"/>
    </row>
    <row r="1392" spans="2:2" x14ac:dyDescent="0.15">
      <c r="B1392" s="3"/>
    </row>
    <row r="1393" spans="2:2" x14ac:dyDescent="0.15">
      <c r="B1393" s="3"/>
    </row>
    <row r="1394" spans="2:2" x14ac:dyDescent="0.15">
      <c r="B1394" s="3"/>
    </row>
    <row r="1395" spans="2:2" x14ac:dyDescent="0.15">
      <c r="B1395" s="3"/>
    </row>
    <row r="1396" spans="2:2" x14ac:dyDescent="0.15">
      <c r="B1396" s="3"/>
    </row>
    <row r="1397" spans="2:2" x14ac:dyDescent="0.15">
      <c r="B1397" s="3"/>
    </row>
    <row r="1398" spans="2:2" x14ac:dyDescent="0.15">
      <c r="B1398" s="3"/>
    </row>
    <row r="1399" spans="2:2" x14ac:dyDescent="0.15">
      <c r="B1399" s="3"/>
    </row>
    <row r="1400" spans="2:2" x14ac:dyDescent="0.15">
      <c r="B1400" s="3"/>
    </row>
    <row r="1401" spans="2:2" x14ac:dyDescent="0.15">
      <c r="B1401" s="3"/>
    </row>
    <row r="1402" spans="2:2" x14ac:dyDescent="0.15">
      <c r="B1402" s="3"/>
    </row>
    <row r="1403" spans="2:2" x14ac:dyDescent="0.15">
      <c r="B1403" s="3"/>
    </row>
    <row r="1404" spans="2:2" x14ac:dyDescent="0.15">
      <c r="B1404" s="3"/>
    </row>
    <row r="1405" spans="2:2" x14ac:dyDescent="0.15">
      <c r="B1405" s="3"/>
    </row>
    <row r="1406" spans="2:2" x14ac:dyDescent="0.15">
      <c r="B1406" s="3"/>
    </row>
    <row r="1407" spans="2:2" x14ac:dyDescent="0.15">
      <c r="B1407" s="3"/>
    </row>
    <row r="1408" spans="2:2" x14ac:dyDescent="0.15">
      <c r="B1408" s="3"/>
    </row>
    <row r="1409" spans="2:2" x14ac:dyDescent="0.15">
      <c r="B1409" s="3"/>
    </row>
    <row r="1410" spans="2:2" x14ac:dyDescent="0.15">
      <c r="B1410" s="3"/>
    </row>
    <row r="1411" spans="2:2" x14ac:dyDescent="0.15">
      <c r="B1411" s="3"/>
    </row>
    <row r="1412" spans="2:2" x14ac:dyDescent="0.15">
      <c r="B1412" s="3"/>
    </row>
    <row r="1413" spans="2:2" x14ac:dyDescent="0.15">
      <c r="B1413" s="3"/>
    </row>
    <row r="1414" spans="2:2" x14ac:dyDescent="0.15">
      <c r="B1414" s="3"/>
    </row>
    <row r="1415" spans="2:2" x14ac:dyDescent="0.15">
      <c r="B1415" s="3"/>
    </row>
    <row r="1416" spans="2:2" x14ac:dyDescent="0.15">
      <c r="B1416" s="3"/>
    </row>
    <row r="1417" spans="2:2" x14ac:dyDescent="0.15">
      <c r="B1417" s="3"/>
    </row>
    <row r="1418" spans="2:2" x14ac:dyDescent="0.15">
      <c r="B1418" s="3"/>
    </row>
    <row r="1419" spans="2:2" x14ac:dyDescent="0.15">
      <c r="B1419" s="3"/>
    </row>
    <row r="1420" spans="2:2" x14ac:dyDescent="0.15">
      <c r="B1420" s="3"/>
    </row>
    <row r="1421" spans="2:2" x14ac:dyDescent="0.15">
      <c r="B1421" s="3"/>
    </row>
    <row r="1422" spans="2:2" x14ac:dyDescent="0.15">
      <c r="B1422" s="3"/>
    </row>
    <row r="1423" spans="2:2" x14ac:dyDescent="0.15">
      <c r="B1423" s="3"/>
    </row>
    <row r="1424" spans="2:2" x14ac:dyDescent="0.15">
      <c r="B1424" s="3"/>
    </row>
    <row r="1425" spans="2:2" x14ac:dyDescent="0.15">
      <c r="B1425" s="3"/>
    </row>
    <row r="1426" spans="2:2" x14ac:dyDescent="0.15">
      <c r="B1426" s="3"/>
    </row>
    <row r="1427" spans="2:2" x14ac:dyDescent="0.15">
      <c r="B1427" s="3"/>
    </row>
    <row r="1428" spans="2:2" x14ac:dyDescent="0.15">
      <c r="B1428" s="3"/>
    </row>
    <row r="1429" spans="2:2" x14ac:dyDescent="0.15">
      <c r="B1429" s="3"/>
    </row>
    <row r="1430" spans="2:2" x14ac:dyDescent="0.15">
      <c r="B1430" s="3"/>
    </row>
    <row r="1431" spans="2:2" x14ac:dyDescent="0.15">
      <c r="B1431" s="3"/>
    </row>
    <row r="1432" spans="2:2" x14ac:dyDescent="0.15">
      <c r="B1432" s="3"/>
    </row>
    <row r="1433" spans="2:2" x14ac:dyDescent="0.15">
      <c r="B1433" s="3"/>
    </row>
    <row r="1434" spans="2:2" x14ac:dyDescent="0.15">
      <c r="B1434" s="3"/>
    </row>
    <row r="1435" spans="2:2" x14ac:dyDescent="0.15">
      <c r="B1435" s="3"/>
    </row>
    <row r="1436" spans="2:2" x14ac:dyDescent="0.15">
      <c r="B1436" s="3"/>
    </row>
    <row r="1437" spans="2:2" x14ac:dyDescent="0.15">
      <c r="B1437" s="3"/>
    </row>
    <row r="1438" spans="2:2" x14ac:dyDescent="0.15">
      <c r="B1438" s="3"/>
    </row>
    <row r="1439" spans="2:2" x14ac:dyDescent="0.15">
      <c r="B1439" s="3"/>
    </row>
    <row r="1440" spans="2:2" x14ac:dyDescent="0.15">
      <c r="B1440" s="3"/>
    </row>
    <row r="1441" spans="2:2" x14ac:dyDescent="0.15">
      <c r="B1441" s="3"/>
    </row>
    <row r="1442" spans="2:2" x14ac:dyDescent="0.15">
      <c r="B1442" s="3"/>
    </row>
    <row r="1443" spans="2:2" x14ac:dyDescent="0.15">
      <c r="B1443" s="3"/>
    </row>
    <row r="1444" spans="2:2" x14ac:dyDescent="0.15">
      <c r="B1444" s="3"/>
    </row>
    <row r="1445" spans="2:2" x14ac:dyDescent="0.15">
      <c r="B1445" s="3"/>
    </row>
    <row r="1446" spans="2:2" x14ac:dyDescent="0.15">
      <c r="B1446" s="3"/>
    </row>
    <row r="1447" spans="2:2" x14ac:dyDescent="0.15">
      <c r="B1447" s="3"/>
    </row>
    <row r="1448" spans="2:2" x14ac:dyDescent="0.15">
      <c r="B1448" s="3"/>
    </row>
    <row r="1449" spans="2:2" x14ac:dyDescent="0.15">
      <c r="B1449" s="3"/>
    </row>
    <row r="1450" spans="2:2" x14ac:dyDescent="0.15">
      <c r="B1450" s="3"/>
    </row>
    <row r="1451" spans="2:2" x14ac:dyDescent="0.15">
      <c r="B1451" s="3"/>
    </row>
    <row r="1452" spans="2:2" x14ac:dyDescent="0.15">
      <c r="B1452" s="3"/>
    </row>
    <row r="1453" spans="2:2" x14ac:dyDescent="0.15">
      <c r="B1453" s="3"/>
    </row>
    <row r="1454" spans="2:2" x14ac:dyDescent="0.15">
      <c r="B1454" s="3"/>
    </row>
    <row r="1455" spans="2:2" x14ac:dyDescent="0.15">
      <c r="B1455" s="3"/>
    </row>
    <row r="1456" spans="2:2" x14ac:dyDescent="0.15">
      <c r="B1456" s="3"/>
    </row>
    <row r="1457" spans="2:2" x14ac:dyDescent="0.15">
      <c r="B1457" s="3"/>
    </row>
    <row r="1458" spans="2:2" x14ac:dyDescent="0.15">
      <c r="B1458" s="3"/>
    </row>
    <row r="1459" spans="2:2" x14ac:dyDescent="0.15">
      <c r="B1459" s="3"/>
    </row>
    <row r="1460" spans="2:2" x14ac:dyDescent="0.15">
      <c r="B1460" s="3"/>
    </row>
    <row r="1461" spans="2:2" x14ac:dyDescent="0.15">
      <c r="B1461" s="3"/>
    </row>
    <row r="1462" spans="2:2" x14ac:dyDescent="0.15">
      <c r="B1462" s="3"/>
    </row>
    <row r="1463" spans="2:2" x14ac:dyDescent="0.15">
      <c r="B1463" s="3"/>
    </row>
    <row r="1464" spans="2:2" x14ac:dyDescent="0.15">
      <c r="B1464" s="3"/>
    </row>
    <row r="1465" spans="2:2" x14ac:dyDescent="0.15">
      <c r="B1465" s="3"/>
    </row>
    <row r="1466" spans="2:2" x14ac:dyDescent="0.15">
      <c r="B1466" s="3"/>
    </row>
    <row r="1467" spans="2:2" x14ac:dyDescent="0.15">
      <c r="B1467" s="3"/>
    </row>
    <row r="1468" spans="2:2" x14ac:dyDescent="0.15">
      <c r="B1468" s="3"/>
    </row>
    <row r="1469" spans="2:2" x14ac:dyDescent="0.15">
      <c r="B1469" s="3"/>
    </row>
    <row r="1470" spans="2:2" x14ac:dyDescent="0.15">
      <c r="B1470" s="3"/>
    </row>
    <row r="1471" spans="2:2" x14ac:dyDescent="0.15">
      <c r="B1471" s="3"/>
    </row>
    <row r="1472" spans="2:2" x14ac:dyDescent="0.15">
      <c r="B1472" s="3"/>
    </row>
    <row r="1473" spans="2:2" x14ac:dyDescent="0.15">
      <c r="B1473" s="3"/>
    </row>
    <row r="1474" spans="2:2" x14ac:dyDescent="0.15">
      <c r="B1474" s="3"/>
    </row>
    <row r="1475" spans="2:2" x14ac:dyDescent="0.15">
      <c r="B1475" s="3"/>
    </row>
    <row r="1476" spans="2:2" x14ac:dyDescent="0.15">
      <c r="B1476" s="3"/>
    </row>
    <row r="1477" spans="2:2" x14ac:dyDescent="0.15">
      <c r="B1477" s="3"/>
    </row>
    <row r="1478" spans="2:2" x14ac:dyDescent="0.15">
      <c r="B1478" s="3"/>
    </row>
    <row r="1479" spans="2:2" x14ac:dyDescent="0.15">
      <c r="B1479" s="3"/>
    </row>
    <row r="1480" spans="2:2" x14ac:dyDescent="0.15">
      <c r="B1480" s="3"/>
    </row>
    <row r="1481" spans="2:2" x14ac:dyDescent="0.15">
      <c r="B1481" s="3"/>
    </row>
    <row r="1482" spans="2:2" x14ac:dyDescent="0.15">
      <c r="B1482" s="3"/>
    </row>
    <row r="1483" spans="2:2" x14ac:dyDescent="0.15">
      <c r="B1483" s="3"/>
    </row>
    <row r="1484" spans="2:2" x14ac:dyDescent="0.15">
      <c r="B1484" s="3"/>
    </row>
    <row r="1485" spans="2:2" x14ac:dyDescent="0.15">
      <c r="B1485" s="3"/>
    </row>
    <row r="1486" spans="2:2" x14ac:dyDescent="0.15">
      <c r="B1486" s="3"/>
    </row>
    <row r="1487" spans="2:2" x14ac:dyDescent="0.15">
      <c r="B1487" s="3"/>
    </row>
    <row r="1488" spans="2:2" x14ac:dyDescent="0.15">
      <c r="B1488" s="3"/>
    </row>
    <row r="1489" spans="2:2" x14ac:dyDescent="0.15">
      <c r="B1489" s="3"/>
    </row>
    <row r="1490" spans="2:2" x14ac:dyDescent="0.15">
      <c r="B1490" s="3"/>
    </row>
    <row r="1491" spans="2:2" x14ac:dyDescent="0.15">
      <c r="B1491" s="3"/>
    </row>
    <row r="1492" spans="2:2" x14ac:dyDescent="0.15">
      <c r="B1492" s="3"/>
    </row>
    <row r="1493" spans="2:2" x14ac:dyDescent="0.15">
      <c r="B1493" s="3"/>
    </row>
    <row r="1494" spans="2:2" x14ac:dyDescent="0.15">
      <c r="B1494" s="3"/>
    </row>
    <row r="1495" spans="2:2" x14ac:dyDescent="0.15">
      <c r="B1495" s="3"/>
    </row>
    <row r="1496" spans="2:2" x14ac:dyDescent="0.15">
      <c r="B1496" s="3"/>
    </row>
    <row r="1497" spans="2:2" x14ac:dyDescent="0.15">
      <c r="B1497" s="3"/>
    </row>
    <row r="1498" spans="2:2" x14ac:dyDescent="0.15">
      <c r="B1498" s="3"/>
    </row>
    <row r="1499" spans="2:2" x14ac:dyDescent="0.15">
      <c r="B1499" s="3"/>
    </row>
    <row r="1500" spans="2:2" x14ac:dyDescent="0.15">
      <c r="B1500" s="3"/>
    </row>
    <row r="1501" spans="2:2" x14ac:dyDescent="0.15">
      <c r="B1501" s="3"/>
    </row>
    <row r="1502" spans="2:2" x14ac:dyDescent="0.15">
      <c r="B1502" s="3"/>
    </row>
    <row r="1503" spans="2:2" x14ac:dyDescent="0.15">
      <c r="B1503" s="3"/>
    </row>
    <row r="1504" spans="2:2" x14ac:dyDescent="0.15">
      <c r="B1504" s="3"/>
    </row>
    <row r="1505" spans="2:2" x14ac:dyDescent="0.15">
      <c r="B1505" s="3"/>
    </row>
    <row r="1506" spans="2:2" x14ac:dyDescent="0.15">
      <c r="B1506" s="3"/>
    </row>
    <row r="1507" spans="2:2" x14ac:dyDescent="0.15">
      <c r="B1507" s="3"/>
    </row>
    <row r="1508" spans="2:2" x14ac:dyDescent="0.15">
      <c r="B1508" s="3"/>
    </row>
    <row r="1509" spans="2:2" x14ac:dyDescent="0.15">
      <c r="B1509" s="3"/>
    </row>
    <row r="1510" spans="2:2" x14ac:dyDescent="0.15">
      <c r="B1510" s="3"/>
    </row>
    <row r="1511" spans="2:2" x14ac:dyDescent="0.15">
      <c r="B1511" s="3"/>
    </row>
    <row r="1512" spans="2:2" x14ac:dyDescent="0.15">
      <c r="B1512" s="3"/>
    </row>
    <row r="1513" spans="2:2" x14ac:dyDescent="0.15">
      <c r="B1513" s="3"/>
    </row>
    <row r="1514" spans="2:2" x14ac:dyDescent="0.15">
      <c r="B1514" s="3"/>
    </row>
    <row r="1515" spans="2:2" x14ac:dyDescent="0.15">
      <c r="B1515" s="3"/>
    </row>
    <row r="1516" spans="2:2" x14ac:dyDescent="0.15">
      <c r="B1516" s="3"/>
    </row>
    <row r="1517" spans="2:2" x14ac:dyDescent="0.15">
      <c r="B1517" s="3"/>
    </row>
    <row r="1518" spans="2:2" x14ac:dyDescent="0.15">
      <c r="B1518" s="3"/>
    </row>
    <row r="1519" spans="2:2" x14ac:dyDescent="0.15">
      <c r="B1519" s="3"/>
    </row>
    <row r="1520" spans="2:2" x14ac:dyDescent="0.15">
      <c r="B1520" s="3"/>
    </row>
    <row r="1521" spans="2:2" x14ac:dyDescent="0.15">
      <c r="B1521" s="3"/>
    </row>
    <row r="1522" spans="2:2" x14ac:dyDescent="0.15">
      <c r="B1522" s="3"/>
    </row>
    <row r="1523" spans="2:2" x14ac:dyDescent="0.15">
      <c r="B1523" s="3"/>
    </row>
    <row r="1524" spans="2:2" x14ac:dyDescent="0.15">
      <c r="B1524" s="3"/>
    </row>
    <row r="1525" spans="2:2" x14ac:dyDescent="0.15">
      <c r="B1525" s="3"/>
    </row>
    <row r="1526" spans="2:2" x14ac:dyDescent="0.15">
      <c r="B1526" s="3"/>
    </row>
    <row r="1527" spans="2:2" x14ac:dyDescent="0.15">
      <c r="B1527" s="3"/>
    </row>
    <row r="1528" spans="2:2" x14ac:dyDescent="0.15">
      <c r="B1528" s="3"/>
    </row>
    <row r="1529" spans="2:2" x14ac:dyDescent="0.15">
      <c r="B1529" s="3"/>
    </row>
    <row r="1530" spans="2:2" x14ac:dyDescent="0.15">
      <c r="B1530" s="3"/>
    </row>
    <row r="1531" spans="2:2" x14ac:dyDescent="0.15">
      <c r="B1531" s="3"/>
    </row>
    <row r="1532" spans="2:2" x14ac:dyDescent="0.15">
      <c r="B1532" s="3"/>
    </row>
    <row r="1533" spans="2:2" x14ac:dyDescent="0.15">
      <c r="B1533" s="3"/>
    </row>
    <row r="1534" spans="2:2" x14ac:dyDescent="0.15">
      <c r="B1534" s="3"/>
    </row>
    <row r="1535" spans="2:2" x14ac:dyDescent="0.15">
      <c r="B1535" s="3"/>
    </row>
    <row r="1536" spans="2:2" x14ac:dyDescent="0.15">
      <c r="B1536" s="3"/>
    </row>
    <row r="1537" spans="2:2" x14ac:dyDescent="0.15">
      <c r="B1537" s="3"/>
    </row>
    <row r="1538" spans="2:2" x14ac:dyDescent="0.15">
      <c r="B1538" s="3"/>
    </row>
    <row r="1539" spans="2:2" x14ac:dyDescent="0.15">
      <c r="B1539" s="3"/>
    </row>
    <row r="1540" spans="2:2" x14ac:dyDescent="0.15">
      <c r="B1540" s="3"/>
    </row>
    <row r="1541" spans="2:2" x14ac:dyDescent="0.15">
      <c r="B1541" s="3"/>
    </row>
    <row r="1542" spans="2:2" x14ac:dyDescent="0.15">
      <c r="B1542" s="3"/>
    </row>
    <row r="1543" spans="2:2" x14ac:dyDescent="0.15">
      <c r="B1543" s="3"/>
    </row>
    <row r="1544" spans="2:2" x14ac:dyDescent="0.15">
      <c r="B1544" s="3"/>
    </row>
    <row r="1545" spans="2:2" x14ac:dyDescent="0.15">
      <c r="B1545" s="3"/>
    </row>
    <row r="1546" spans="2:2" x14ac:dyDescent="0.15">
      <c r="B1546" s="3"/>
    </row>
    <row r="1547" spans="2:2" x14ac:dyDescent="0.15">
      <c r="B1547" s="3"/>
    </row>
    <row r="1548" spans="2:2" x14ac:dyDescent="0.15">
      <c r="B1548" s="3"/>
    </row>
    <row r="1549" spans="2:2" x14ac:dyDescent="0.15">
      <c r="B1549" s="3"/>
    </row>
    <row r="1550" spans="2:2" x14ac:dyDescent="0.15">
      <c r="B1550" s="3"/>
    </row>
    <row r="1551" spans="2:2" x14ac:dyDescent="0.15">
      <c r="B1551" s="3"/>
    </row>
    <row r="1552" spans="2:2" x14ac:dyDescent="0.15">
      <c r="B1552" s="3"/>
    </row>
    <row r="1553" spans="2:2" x14ac:dyDescent="0.15">
      <c r="B1553" s="3"/>
    </row>
    <row r="1554" spans="2:2" x14ac:dyDescent="0.15">
      <c r="B1554" s="3"/>
    </row>
    <row r="1555" spans="2:2" x14ac:dyDescent="0.15">
      <c r="B1555" s="3"/>
    </row>
    <row r="1556" spans="2:2" x14ac:dyDescent="0.15">
      <c r="B1556" s="3"/>
    </row>
    <row r="1557" spans="2:2" x14ac:dyDescent="0.15">
      <c r="B1557" s="3"/>
    </row>
    <row r="1558" spans="2:2" x14ac:dyDescent="0.15">
      <c r="B1558" s="3"/>
    </row>
    <row r="1559" spans="2:2" x14ac:dyDescent="0.15">
      <c r="B1559" s="3"/>
    </row>
    <row r="1560" spans="2:2" x14ac:dyDescent="0.15">
      <c r="B1560" s="3"/>
    </row>
    <row r="1561" spans="2:2" x14ac:dyDescent="0.15">
      <c r="B1561" s="3"/>
    </row>
    <row r="1562" spans="2:2" x14ac:dyDescent="0.15">
      <c r="B1562" s="3"/>
    </row>
    <row r="1563" spans="2:2" x14ac:dyDescent="0.15">
      <c r="B1563" s="3"/>
    </row>
    <row r="1564" spans="2:2" x14ac:dyDescent="0.15">
      <c r="B1564" s="3"/>
    </row>
    <row r="1565" spans="2:2" x14ac:dyDescent="0.15">
      <c r="B1565" s="3"/>
    </row>
    <row r="1566" spans="2:2" x14ac:dyDescent="0.15">
      <c r="B1566" s="3"/>
    </row>
    <row r="1567" spans="2:2" x14ac:dyDescent="0.15">
      <c r="B1567" s="3"/>
    </row>
    <row r="1568" spans="2:2" x14ac:dyDescent="0.15">
      <c r="B1568" s="3"/>
    </row>
    <row r="1569" spans="2:2" x14ac:dyDescent="0.15">
      <c r="B1569" s="3"/>
    </row>
    <row r="1570" spans="2:2" x14ac:dyDescent="0.15">
      <c r="B1570" s="3"/>
    </row>
    <row r="1571" spans="2:2" x14ac:dyDescent="0.15">
      <c r="B1571" s="3"/>
    </row>
    <row r="1572" spans="2:2" x14ac:dyDescent="0.15">
      <c r="B1572" s="3"/>
    </row>
    <row r="1573" spans="2:2" x14ac:dyDescent="0.15">
      <c r="B1573" s="3"/>
    </row>
    <row r="1574" spans="2:2" x14ac:dyDescent="0.15">
      <c r="B1574" s="3"/>
    </row>
    <row r="1575" spans="2:2" x14ac:dyDescent="0.15">
      <c r="B1575" s="3"/>
    </row>
    <row r="1576" spans="2:2" x14ac:dyDescent="0.15">
      <c r="B1576" s="3"/>
    </row>
    <row r="1577" spans="2:2" x14ac:dyDescent="0.15">
      <c r="B1577" s="3"/>
    </row>
    <row r="1578" spans="2:2" x14ac:dyDescent="0.15">
      <c r="B1578" s="3"/>
    </row>
    <row r="1579" spans="2:2" x14ac:dyDescent="0.15">
      <c r="B1579" s="3"/>
    </row>
    <row r="1580" spans="2:2" x14ac:dyDescent="0.15">
      <c r="B1580" s="3"/>
    </row>
    <row r="1581" spans="2:2" x14ac:dyDescent="0.15">
      <c r="B1581" s="3"/>
    </row>
    <row r="1582" spans="2:2" x14ac:dyDescent="0.15">
      <c r="B1582" s="3"/>
    </row>
    <row r="1583" spans="2:2" x14ac:dyDescent="0.15">
      <c r="B1583" s="3"/>
    </row>
    <row r="1584" spans="2:2" x14ac:dyDescent="0.15">
      <c r="B1584" s="3"/>
    </row>
    <row r="1585" spans="2:2" x14ac:dyDescent="0.15">
      <c r="B1585" s="3"/>
    </row>
    <row r="1586" spans="2:2" x14ac:dyDescent="0.15">
      <c r="B1586" s="3"/>
    </row>
    <row r="1587" spans="2:2" x14ac:dyDescent="0.15">
      <c r="B1587" s="3"/>
    </row>
    <row r="1588" spans="2:2" x14ac:dyDescent="0.15">
      <c r="B1588" s="3"/>
    </row>
    <row r="1589" spans="2:2" x14ac:dyDescent="0.15">
      <c r="B1589" s="3"/>
    </row>
    <row r="1590" spans="2:2" x14ac:dyDescent="0.15">
      <c r="B1590" s="3"/>
    </row>
    <row r="1591" spans="2:2" x14ac:dyDescent="0.15">
      <c r="B1591" s="3"/>
    </row>
    <row r="1592" spans="2:2" x14ac:dyDescent="0.15">
      <c r="B1592" s="3"/>
    </row>
    <row r="1593" spans="2:2" x14ac:dyDescent="0.15">
      <c r="B1593" s="3"/>
    </row>
    <row r="1594" spans="2:2" x14ac:dyDescent="0.15">
      <c r="B1594" s="3"/>
    </row>
    <row r="1595" spans="2:2" x14ac:dyDescent="0.15">
      <c r="B1595" s="3"/>
    </row>
    <row r="1596" spans="2:2" x14ac:dyDescent="0.15">
      <c r="B1596" s="3"/>
    </row>
    <row r="1597" spans="2:2" x14ac:dyDescent="0.15">
      <c r="B1597" s="3"/>
    </row>
    <row r="1598" spans="2:2" x14ac:dyDescent="0.15">
      <c r="B1598" s="3"/>
    </row>
    <row r="1599" spans="2:2" x14ac:dyDescent="0.15">
      <c r="B1599" s="3"/>
    </row>
    <row r="1600" spans="2:2" x14ac:dyDescent="0.15">
      <c r="B1600" s="3"/>
    </row>
    <row r="1601" spans="2:2" x14ac:dyDescent="0.15">
      <c r="B1601" s="3"/>
    </row>
    <row r="1602" spans="2:2" x14ac:dyDescent="0.15">
      <c r="B1602" s="3"/>
    </row>
    <row r="1603" spans="2:2" x14ac:dyDescent="0.15">
      <c r="B1603" s="3"/>
    </row>
    <row r="1604" spans="2:2" x14ac:dyDescent="0.15">
      <c r="B1604" s="3"/>
    </row>
    <row r="1605" spans="2:2" x14ac:dyDescent="0.15">
      <c r="B1605" s="3"/>
    </row>
    <row r="1606" spans="2:2" x14ac:dyDescent="0.15">
      <c r="B1606" s="3"/>
    </row>
    <row r="1607" spans="2:2" x14ac:dyDescent="0.15">
      <c r="B1607" s="3"/>
    </row>
    <row r="1608" spans="2:2" x14ac:dyDescent="0.15">
      <c r="B1608" s="3"/>
    </row>
    <row r="1609" spans="2:2" x14ac:dyDescent="0.15">
      <c r="B1609" s="3"/>
    </row>
    <row r="1610" spans="2:2" x14ac:dyDescent="0.15">
      <c r="B1610" s="3"/>
    </row>
    <row r="1611" spans="2:2" x14ac:dyDescent="0.15">
      <c r="B1611" s="3"/>
    </row>
    <row r="1612" spans="2:2" x14ac:dyDescent="0.15">
      <c r="B1612" s="3"/>
    </row>
    <row r="1613" spans="2:2" x14ac:dyDescent="0.15">
      <c r="B1613" s="3"/>
    </row>
    <row r="1614" spans="2:2" x14ac:dyDescent="0.15">
      <c r="B1614" s="3"/>
    </row>
    <row r="1615" spans="2:2" x14ac:dyDescent="0.15">
      <c r="B1615" s="3"/>
    </row>
    <row r="1616" spans="2:2" x14ac:dyDescent="0.15">
      <c r="B1616" s="3"/>
    </row>
    <row r="1617" spans="2:2" x14ac:dyDescent="0.15">
      <c r="B1617" s="3"/>
    </row>
    <row r="1618" spans="2:2" x14ac:dyDescent="0.15">
      <c r="B1618" s="3"/>
    </row>
    <row r="1619" spans="2:2" x14ac:dyDescent="0.15">
      <c r="B1619" s="3"/>
    </row>
    <row r="1620" spans="2:2" x14ac:dyDescent="0.15">
      <c r="B1620" s="3"/>
    </row>
    <row r="1621" spans="2:2" x14ac:dyDescent="0.15">
      <c r="B1621" s="3"/>
    </row>
    <row r="1622" spans="2:2" x14ac:dyDescent="0.15">
      <c r="B1622" s="3"/>
    </row>
    <row r="1623" spans="2:2" x14ac:dyDescent="0.15">
      <c r="B1623" s="3"/>
    </row>
    <row r="1624" spans="2:2" x14ac:dyDescent="0.15">
      <c r="B1624" s="3"/>
    </row>
    <row r="1625" spans="2:2" x14ac:dyDescent="0.15">
      <c r="B1625" s="3"/>
    </row>
    <row r="1626" spans="2:2" x14ac:dyDescent="0.15">
      <c r="B1626" s="3"/>
    </row>
    <row r="1627" spans="2:2" x14ac:dyDescent="0.15">
      <c r="B1627" s="3"/>
    </row>
    <row r="1628" spans="2:2" x14ac:dyDescent="0.15">
      <c r="B1628" s="3"/>
    </row>
    <row r="1629" spans="2:2" x14ac:dyDescent="0.15">
      <c r="B1629" s="3"/>
    </row>
    <row r="1630" spans="2:2" x14ac:dyDescent="0.15">
      <c r="B1630" s="3"/>
    </row>
    <row r="1631" spans="2:2" x14ac:dyDescent="0.15">
      <c r="B1631" s="3"/>
    </row>
    <row r="1632" spans="2:2" x14ac:dyDescent="0.15">
      <c r="B1632" s="3"/>
    </row>
    <row r="1633" spans="2:2" x14ac:dyDescent="0.15">
      <c r="B1633" s="3"/>
    </row>
    <row r="1634" spans="2:2" x14ac:dyDescent="0.15">
      <c r="B1634" s="3"/>
    </row>
    <row r="1635" spans="2:2" x14ac:dyDescent="0.15">
      <c r="B1635" s="3"/>
    </row>
    <row r="1636" spans="2:2" x14ac:dyDescent="0.15">
      <c r="B1636" s="3"/>
    </row>
    <row r="1637" spans="2:2" x14ac:dyDescent="0.15">
      <c r="B1637" s="3"/>
    </row>
    <row r="1638" spans="2:2" x14ac:dyDescent="0.15">
      <c r="B1638" s="3"/>
    </row>
    <row r="1639" spans="2:2" x14ac:dyDescent="0.15">
      <c r="B1639" s="3"/>
    </row>
    <row r="1640" spans="2:2" x14ac:dyDescent="0.15">
      <c r="B1640" s="3"/>
    </row>
    <row r="1641" spans="2:2" x14ac:dyDescent="0.15">
      <c r="B1641" s="3"/>
    </row>
    <row r="1642" spans="2:2" x14ac:dyDescent="0.15">
      <c r="B1642" s="3"/>
    </row>
    <row r="1643" spans="2:2" x14ac:dyDescent="0.15">
      <c r="B1643" s="3"/>
    </row>
    <row r="1644" spans="2:2" x14ac:dyDescent="0.15">
      <c r="B1644" s="3"/>
    </row>
    <row r="1645" spans="2:2" x14ac:dyDescent="0.15">
      <c r="B1645" s="3"/>
    </row>
    <row r="1646" spans="2:2" x14ac:dyDescent="0.15">
      <c r="B1646" s="3"/>
    </row>
    <row r="1647" spans="2:2" x14ac:dyDescent="0.15">
      <c r="B1647" s="3"/>
    </row>
  </sheetData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6"/>
  <sheetViews>
    <sheetView topLeftCell="A816" workbookViewId="0">
      <selection activeCell="H826" sqref="H826"/>
    </sheetView>
  </sheetViews>
  <sheetFormatPr defaultRowHeight="12" x14ac:dyDescent="0.15"/>
  <cols>
    <col min="1" max="1" width="10.375" style="2" customWidth="1"/>
    <col min="2" max="2" width="14.125" style="2" customWidth="1"/>
    <col min="3" max="3" width="9.25" style="12" bestFit="1" customWidth="1"/>
    <col min="4" max="4" width="9" style="2"/>
    <col min="5" max="5" width="9.25" style="10" bestFit="1" customWidth="1"/>
    <col min="6" max="7" width="10.25" style="7" bestFit="1" customWidth="1"/>
    <col min="8" max="8" width="11.375" style="11" bestFit="1" customWidth="1"/>
    <col min="9" max="10" width="12.375" style="11" bestFit="1" customWidth="1"/>
    <col min="11" max="16" width="9.5" style="11" bestFit="1" customWidth="1"/>
    <col min="17" max="17" width="10.25" style="2" bestFit="1" customWidth="1"/>
    <col min="18" max="18" width="17.75" style="2" customWidth="1"/>
    <col min="19" max="16384" width="9" style="2"/>
  </cols>
  <sheetData>
    <row r="1" spans="1:18" x14ac:dyDescent="0.15">
      <c r="A1" s="2" t="s">
        <v>0</v>
      </c>
      <c r="B1" s="2" t="s">
        <v>1</v>
      </c>
      <c r="C1" s="12" t="s">
        <v>2</v>
      </c>
      <c r="D1" s="2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2" t="s">
        <v>16</v>
      </c>
      <c r="R1" s="2" t="s">
        <v>17</v>
      </c>
    </row>
    <row r="2" spans="1:18" s="9" customFormat="1" x14ac:dyDescent="0.15">
      <c r="A2" s="9">
        <v>20160311</v>
      </c>
      <c r="B2" s="9" t="s">
        <v>18</v>
      </c>
      <c r="C2" s="13"/>
      <c r="E2" s="10">
        <v>0</v>
      </c>
      <c r="F2" s="7">
        <v>0</v>
      </c>
      <c r="G2" s="7">
        <v>0</v>
      </c>
      <c r="H2" s="11">
        <v>0</v>
      </c>
      <c r="I2" s="11">
        <v>1</v>
      </c>
      <c r="J2" s="11">
        <v>1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</row>
    <row r="3" spans="1:18" s="9" customFormat="1" x14ac:dyDescent="0.15">
      <c r="A3" s="9">
        <v>20160311</v>
      </c>
      <c r="B3" s="9" t="s">
        <v>18</v>
      </c>
      <c r="C3" s="13"/>
      <c r="E3" s="10">
        <v>0</v>
      </c>
      <c r="F3" s="7">
        <v>0</v>
      </c>
      <c r="G3" s="7">
        <v>0</v>
      </c>
      <c r="H3" s="11">
        <v>0</v>
      </c>
      <c r="I3" s="11">
        <v>9999</v>
      </c>
      <c r="J3" s="11">
        <v>10000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</row>
    <row r="4" spans="1:18" s="9" customFormat="1" x14ac:dyDescent="0.15">
      <c r="A4" s="9">
        <v>20160311</v>
      </c>
      <c r="B4" s="9" t="s">
        <v>19</v>
      </c>
      <c r="C4" s="13"/>
      <c r="E4" s="10">
        <v>0</v>
      </c>
      <c r="F4" s="7">
        <v>0</v>
      </c>
      <c r="G4" s="7">
        <v>0</v>
      </c>
      <c r="H4" s="11">
        <v>0</v>
      </c>
      <c r="I4" s="11">
        <v>-10000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</row>
    <row r="5" spans="1:18" s="9" customFormat="1" x14ac:dyDescent="0.15">
      <c r="A5" s="9">
        <v>20160314</v>
      </c>
      <c r="B5" s="9" t="s">
        <v>20</v>
      </c>
      <c r="C5" s="13">
        <v>799999</v>
      </c>
      <c r="D5" s="9" t="s">
        <v>21</v>
      </c>
      <c r="E5" s="10">
        <v>0</v>
      </c>
      <c r="F5" s="7">
        <v>0</v>
      </c>
      <c r="G5" s="7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9">
        <v>1124000082</v>
      </c>
      <c r="R5" s="9" t="s">
        <v>22</v>
      </c>
    </row>
    <row r="6" spans="1:18" s="9" customFormat="1" x14ac:dyDescent="0.15">
      <c r="A6" s="9">
        <v>20160316</v>
      </c>
      <c r="B6" s="9" t="s">
        <v>18</v>
      </c>
      <c r="C6" s="13"/>
      <c r="E6" s="10">
        <v>0</v>
      </c>
      <c r="F6" s="7">
        <v>0</v>
      </c>
      <c r="G6" s="7">
        <v>0</v>
      </c>
      <c r="H6" s="11">
        <v>0</v>
      </c>
      <c r="I6" s="11">
        <v>11920</v>
      </c>
      <c r="J6" s="11">
        <v>11920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</row>
    <row r="7" spans="1:18" s="9" customFormat="1" x14ac:dyDescent="0.15">
      <c r="A7" s="9">
        <v>20160316</v>
      </c>
      <c r="B7" s="9" t="s">
        <v>23</v>
      </c>
      <c r="C7" s="13">
        <v>510300</v>
      </c>
      <c r="D7" s="9" t="s">
        <v>24</v>
      </c>
      <c r="E7" s="10">
        <v>3.0790000000000002</v>
      </c>
      <c r="F7" s="7">
        <v>3800</v>
      </c>
      <c r="G7" s="7">
        <v>3800</v>
      </c>
      <c r="H7" s="11">
        <v>11700.2</v>
      </c>
      <c r="I7" s="11">
        <v>-11701.37</v>
      </c>
      <c r="J7" s="11">
        <v>218.63</v>
      </c>
      <c r="K7" s="11">
        <v>0.64</v>
      </c>
      <c r="L7" s="11">
        <v>0.53</v>
      </c>
      <c r="M7" s="11">
        <v>0</v>
      </c>
      <c r="N7" s="11">
        <v>0</v>
      </c>
      <c r="O7" s="11">
        <v>0</v>
      </c>
      <c r="P7" s="11">
        <v>0</v>
      </c>
      <c r="Q7" s="9">
        <v>1124002743</v>
      </c>
      <c r="R7" s="9" t="s">
        <v>22</v>
      </c>
    </row>
    <row r="8" spans="1:18" s="9" customFormat="1" x14ac:dyDescent="0.15">
      <c r="A8" s="9">
        <v>20160317</v>
      </c>
      <c r="B8" s="9" t="s">
        <v>25</v>
      </c>
      <c r="C8" s="13">
        <v>510300</v>
      </c>
      <c r="D8" s="9" t="s">
        <v>24</v>
      </c>
      <c r="E8" s="10">
        <v>3.089</v>
      </c>
      <c r="F8" s="7">
        <v>3800</v>
      </c>
      <c r="G8" s="7">
        <v>0</v>
      </c>
      <c r="H8" s="11">
        <v>11738.2</v>
      </c>
      <c r="I8" s="11">
        <v>11737.03</v>
      </c>
      <c r="J8" s="11">
        <v>11955.66</v>
      </c>
      <c r="K8" s="11">
        <v>0.64</v>
      </c>
      <c r="L8" s="11">
        <v>0.53</v>
      </c>
      <c r="M8" s="11">
        <v>0</v>
      </c>
      <c r="N8" s="11">
        <v>0</v>
      </c>
      <c r="O8" s="11">
        <v>0</v>
      </c>
      <c r="P8" s="11">
        <v>0</v>
      </c>
      <c r="Q8" s="9">
        <v>1124000131</v>
      </c>
      <c r="R8" s="9" t="s">
        <v>22</v>
      </c>
    </row>
    <row r="9" spans="1:18" s="9" customFormat="1" x14ac:dyDescent="0.15">
      <c r="A9" s="9">
        <v>20160318</v>
      </c>
      <c r="B9" s="9" t="s">
        <v>23</v>
      </c>
      <c r="C9" s="13">
        <v>510050</v>
      </c>
      <c r="D9" s="9" t="s">
        <v>26</v>
      </c>
      <c r="E9" s="10">
        <v>2.1379999999999999</v>
      </c>
      <c r="F9" s="7">
        <v>5500</v>
      </c>
      <c r="G9" s="7">
        <v>5500</v>
      </c>
      <c r="H9" s="11">
        <v>11759</v>
      </c>
      <c r="I9" s="11">
        <v>-11760.18</v>
      </c>
      <c r="J9" s="11">
        <v>195.48</v>
      </c>
      <c r="K9" s="11">
        <v>0.65</v>
      </c>
      <c r="L9" s="11">
        <v>0.53</v>
      </c>
      <c r="M9" s="11">
        <v>0</v>
      </c>
      <c r="N9" s="11">
        <v>0</v>
      </c>
      <c r="O9" s="11">
        <v>0</v>
      </c>
      <c r="P9" s="11">
        <v>0</v>
      </c>
      <c r="Q9" s="9">
        <v>1124003983</v>
      </c>
      <c r="R9" s="9" t="s">
        <v>22</v>
      </c>
    </row>
    <row r="10" spans="1:18" s="9" customFormat="1" x14ac:dyDescent="0.15">
      <c r="A10" s="9">
        <v>20160321</v>
      </c>
      <c r="B10" s="9" t="s">
        <v>18</v>
      </c>
      <c r="C10" s="13"/>
      <c r="E10" s="10">
        <v>0</v>
      </c>
      <c r="F10" s="7">
        <v>0</v>
      </c>
      <c r="G10" s="7">
        <v>0</v>
      </c>
      <c r="H10" s="11">
        <v>0</v>
      </c>
      <c r="I10" s="11">
        <v>114488.73</v>
      </c>
      <c r="J10" s="11">
        <v>114684.21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</row>
    <row r="11" spans="1:18" s="9" customFormat="1" x14ac:dyDescent="0.15">
      <c r="A11" s="9">
        <v>20160321</v>
      </c>
      <c r="B11" s="9" t="s">
        <v>18</v>
      </c>
      <c r="C11" s="13"/>
      <c r="E11" s="10">
        <v>0</v>
      </c>
      <c r="F11" s="7">
        <v>0</v>
      </c>
      <c r="G11" s="7">
        <v>0</v>
      </c>
      <c r="H11" s="11">
        <v>0</v>
      </c>
      <c r="I11" s="11">
        <v>0.48</v>
      </c>
      <c r="J11" s="11">
        <v>114684.69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</row>
    <row r="12" spans="1:18" s="9" customFormat="1" x14ac:dyDescent="0.15">
      <c r="A12" s="9">
        <v>20160321</v>
      </c>
      <c r="B12" s="9" t="s">
        <v>27</v>
      </c>
      <c r="C12" s="13"/>
      <c r="E12" s="10">
        <v>0</v>
      </c>
      <c r="F12" s="7">
        <v>0</v>
      </c>
      <c r="G12" s="7">
        <v>0</v>
      </c>
      <c r="H12" s="11">
        <v>0</v>
      </c>
      <c r="I12" s="11">
        <v>0.47</v>
      </c>
      <c r="J12" s="11">
        <v>114685.16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</row>
    <row r="13" spans="1:18" s="9" customFormat="1" x14ac:dyDescent="0.15">
      <c r="A13" s="9">
        <v>20160321</v>
      </c>
      <c r="B13" s="9" t="s">
        <v>23</v>
      </c>
      <c r="C13" s="13">
        <v>510050</v>
      </c>
      <c r="D13" s="9" t="s">
        <v>26</v>
      </c>
      <c r="E13" s="10">
        <v>2.1869999999999998</v>
      </c>
      <c r="F13" s="7">
        <v>52300</v>
      </c>
      <c r="G13" s="7">
        <v>57800</v>
      </c>
      <c r="H13" s="11">
        <v>114380.1</v>
      </c>
      <c r="I13" s="11">
        <v>-114391.54</v>
      </c>
      <c r="J13" s="11">
        <v>293.62</v>
      </c>
      <c r="K13" s="11">
        <v>6.29</v>
      </c>
      <c r="L13" s="11">
        <v>5.15</v>
      </c>
      <c r="M13" s="11">
        <v>0</v>
      </c>
      <c r="N13" s="11">
        <v>0</v>
      </c>
      <c r="O13" s="11">
        <v>0</v>
      </c>
      <c r="P13" s="11">
        <v>0</v>
      </c>
      <c r="Q13" s="9">
        <v>1124005754</v>
      </c>
      <c r="R13" s="9" t="s">
        <v>22</v>
      </c>
    </row>
    <row r="14" spans="1:18" s="9" customFormat="1" x14ac:dyDescent="0.15">
      <c r="A14" s="9">
        <v>20160322</v>
      </c>
      <c r="B14" s="9" t="s">
        <v>18</v>
      </c>
      <c r="C14" s="13"/>
      <c r="E14" s="10">
        <v>0</v>
      </c>
      <c r="F14" s="7">
        <v>0</v>
      </c>
      <c r="G14" s="7">
        <v>0</v>
      </c>
      <c r="H14" s="11">
        <v>0</v>
      </c>
      <c r="I14" s="11">
        <v>212.95</v>
      </c>
      <c r="J14" s="11">
        <v>506.57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</row>
    <row r="15" spans="1:18" s="9" customFormat="1" x14ac:dyDescent="0.15">
      <c r="A15" s="9">
        <v>20160324</v>
      </c>
      <c r="B15" s="9" t="s">
        <v>28</v>
      </c>
      <c r="C15" s="13">
        <v>952100</v>
      </c>
      <c r="D15" s="9" t="s">
        <v>29</v>
      </c>
      <c r="E15" s="10">
        <v>100</v>
      </c>
      <c r="F15" s="7">
        <v>61461</v>
      </c>
      <c r="G15" s="7">
        <v>61461</v>
      </c>
      <c r="H15" s="11">
        <v>61461.97</v>
      </c>
      <c r="I15" s="11">
        <v>-61461.97</v>
      </c>
      <c r="J15" s="11">
        <v>-60955.4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R15" s="9">
        <v>980103988319</v>
      </c>
    </row>
    <row r="16" spans="1:18" s="9" customFormat="1" x14ac:dyDescent="0.15">
      <c r="A16" s="9">
        <v>20160324</v>
      </c>
      <c r="B16" s="9" t="s">
        <v>25</v>
      </c>
      <c r="C16" s="13">
        <v>510050</v>
      </c>
      <c r="D16" s="9" t="s">
        <v>26</v>
      </c>
      <c r="E16" s="10">
        <v>2.1440000000000001</v>
      </c>
      <c r="F16" s="7">
        <v>28900</v>
      </c>
      <c r="G16" s="7">
        <v>28900</v>
      </c>
      <c r="H16" s="11">
        <v>61961.599999999999</v>
      </c>
      <c r="I16" s="11">
        <v>61955.4</v>
      </c>
      <c r="J16" s="11">
        <v>1000</v>
      </c>
      <c r="K16" s="11">
        <v>3.41</v>
      </c>
      <c r="L16" s="11">
        <v>2.79</v>
      </c>
      <c r="M16" s="11">
        <v>0</v>
      </c>
      <c r="N16" s="11">
        <v>0</v>
      </c>
      <c r="O16" s="11">
        <v>0</v>
      </c>
      <c r="P16" s="11">
        <v>0</v>
      </c>
      <c r="Q16" s="9">
        <v>1124003752</v>
      </c>
      <c r="R16" s="9" t="s">
        <v>22</v>
      </c>
    </row>
    <row r="17" spans="1:18" s="9" customFormat="1" x14ac:dyDescent="0.15">
      <c r="A17" s="9">
        <v>20160328</v>
      </c>
      <c r="B17" s="9" t="s">
        <v>18</v>
      </c>
      <c r="C17" s="13"/>
      <c r="E17" s="10">
        <v>0</v>
      </c>
      <c r="F17" s="7">
        <v>0</v>
      </c>
      <c r="G17" s="7">
        <v>0</v>
      </c>
      <c r="H17" s="11">
        <v>0</v>
      </c>
      <c r="I17" s="11">
        <v>11799.72</v>
      </c>
      <c r="J17" s="11">
        <v>12799.72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</row>
    <row r="18" spans="1:18" s="9" customFormat="1" x14ac:dyDescent="0.15">
      <c r="A18" s="9">
        <v>20160328</v>
      </c>
      <c r="B18" s="9" t="s">
        <v>28</v>
      </c>
      <c r="C18" s="13">
        <v>952100</v>
      </c>
      <c r="D18" s="9" t="s">
        <v>29</v>
      </c>
      <c r="E18" s="10">
        <v>100</v>
      </c>
      <c r="F18" s="7">
        <v>10081</v>
      </c>
      <c r="G18" s="7">
        <v>71543</v>
      </c>
      <c r="H18" s="11">
        <v>10081.200000000001</v>
      </c>
      <c r="I18" s="11">
        <v>-10081.200000000001</v>
      </c>
      <c r="J18" s="11">
        <v>2718.52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R18" s="9">
        <v>980103988319</v>
      </c>
    </row>
    <row r="19" spans="1:18" s="9" customFormat="1" x14ac:dyDescent="0.15">
      <c r="A19" s="9">
        <v>20160328</v>
      </c>
      <c r="B19" s="9" t="s">
        <v>25</v>
      </c>
      <c r="C19" s="13">
        <v>510050</v>
      </c>
      <c r="D19" s="9" t="s">
        <v>26</v>
      </c>
      <c r="E19" s="10">
        <v>2.1619999999999999</v>
      </c>
      <c r="F19" s="7">
        <v>14450</v>
      </c>
      <c r="G19" s="7">
        <v>14450</v>
      </c>
      <c r="H19" s="11">
        <v>31240.9</v>
      </c>
      <c r="I19" s="11">
        <v>31237.78</v>
      </c>
      <c r="J19" s="11">
        <v>33956.300000000003</v>
      </c>
      <c r="K19" s="11">
        <v>1.71</v>
      </c>
      <c r="L19" s="11">
        <v>1.41</v>
      </c>
      <c r="M19" s="11">
        <v>0</v>
      </c>
      <c r="N19" s="11">
        <v>0</v>
      </c>
      <c r="O19" s="11">
        <v>0</v>
      </c>
      <c r="P19" s="11">
        <v>0</v>
      </c>
      <c r="Q19" s="9">
        <v>1124000086</v>
      </c>
      <c r="R19" s="9" t="s">
        <v>22</v>
      </c>
    </row>
    <row r="20" spans="1:18" s="9" customFormat="1" x14ac:dyDescent="0.15">
      <c r="A20" s="9">
        <v>20160328</v>
      </c>
      <c r="B20" s="9" t="s">
        <v>23</v>
      </c>
      <c r="C20" s="13">
        <v>510050</v>
      </c>
      <c r="D20" s="9" t="s">
        <v>26</v>
      </c>
      <c r="E20" s="10">
        <v>2.1259999999999999</v>
      </c>
      <c r="F20" s="7">
        <v>15500</v>
      </c>
      <c r="G20" s="7">
        <v>29950</v>
      </c>
      <c r="H20" s="11">
        <v>32953</v>
      </c>
      <c r="I20" s="11">
        <v>-32956.300000000003</v>
      </c>
      <c r="J20" s="11">
        <v>1000</v>
      </c>
      <c r="K20" s="11">
        <v>1.82</v>
      </c>
      <c r="L20" s="11">
        <v>1.48</v>
      </c>
      <c r="M20" s="11">
        <v>0</v>
      </c>
      <c r="N20" s="11">
        <v>0</v>
      </c>
      <c r="O20" s="11">
        <v>0</v>
      </c>
      <c r="P20" s="11">
        <v>0</v>
      </c>
      <c r="Q20" s="9">
        <v>1124001922</v>
      </c>
      <c r="R20" s="9" t="s">
        <v>22</v>
      </c>
    </row>
    <row r="21" spans="1:18" s="9" customFormat="1" x14ac:dyDescent="0.15">
      <c r="A21" s="9">
        <v>20160330</v>
      </c>
      <c r="B21" s="9" t="s">
        <v>18</v>
      </c>
      <c r="C21" s="13"/>
      <c r="E21" s="10">
        <v>0</v>
      </c>
      <c r="F21" s="7">
        <v>0</v>
      </c>
      <c r="G21" s="7">
        <v>0</v>
      </c>
      <c r="H21" s="11">
        <v>0</v>
      </c>
      <c r="I21" s="11">
        <v>608.35</v>
      </c>
      <c r="J21" s="11">
        <v>1608.35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</row>
    <row r="22" spans="1:18" s="9" customFormat="1" x14ac:dyDescent="0.15">
      <c r="A22" s="9">
        <v>20160330</v>
      </c>
      <c r="B22" s="9" t="s">
        <v>30</v>
      </c>
      <c r="C22" s="13">
        <v>952100</v>
      </c>
      <c r="D22" s="9" t="s">
        <v>29</v>
      </c>
      <c r="E22" s="10">
        <v>100</v>
      </c>
      <c r="F22" s="7">
        <v>3905</v>
      </c>
      <c r="G22" s="7">
        <v>67637</v>
      </c>
      <c r="H22" s="11">
        <v>3905.62</v>
      </c>
      <c r="I22" s="11">
        <v>3905.62</v>
      </c>
      <c r="J22" s="11">
        <v>5513.97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R22" s="9">
        <v>980103988319</v>
      </c>
    </row>
    <row r="23" spans="1:18" s="9" customFormat="1" x14ac:dyDescent="0.15">
      <c r="A23" s="9">
        <v>20160330</v>
      </c>
      <c r="B23" s="9" t="s">
        <v>25</v>
      </c>
      <c r="C23" s="13">
        <v>510050</v>
      </c>
      <c r="D23" s="9" t="s">
        <v>26</v>
      </c>
      <c r="E23" s="10">
        <v>2.1360000000000001</v>
      </c>
      <c r="F23" s="7">
        <v>14900</v>
      </c>
      <c r="G23" s="7">
        <v>15050</v>
      </c>
      <c r="H23" s="11">
        <v>31826.400000000001</v>
      </c>
      <c r="I23" s="11">
        <v>31823.22</v>
      </c>
      <c r="J23" s="11">
        <v>37337.19</v>
      </c>
      <c r="K23" s="11">
        <v>1.75</v>
      </c>
      <c r="L23" s="11">
        <v>1.43</v>
      </c>
      <c r="M23" s="11">
        <v>0</v>
      </c>
      <c r="N23" s="11">
        <v>0</v>
      </c>
      <c r="O23" s="11">
        <v>0</v>
      </c>
      <c r="P23" s="11">
        <v>0</v>
      </c>
      <c r="Q23" s="9">
        <v>1124000168</v>
      </c>
      <c r="R23" s="9" t="s">
        <v>22</v>
      </c>
    </row>
    <row r="24" spans="1:18" s="9" customFormat="1" x14ac:dyDescent="0.15">
      <c r="A24" s="9">
        <v>20160330</v>
      </c>
      <c r="B24" s="9" t="s">
        <v>25</v>
      </c>
      <c r="C24" s="13">
        <v>510050</v>
      </c>
      <c r="D24" s="9" t="s">
        <v>26</v>
      </c>
      <c r="E24" s="10">
        <v>2.1459999999999999</v>
      </c>
      <c r="F24" s="7">
        <v>15050</v>
      </c>
      <c r="G24" s="7">
        <v>0</v>
      </c>
      <c r="H24" s="11">
        <v>32297.3</v>
      </c>
      <c r="I24" s="11">
        <v>32294.07</v>
      </c>
      <c r="J24" s="11">
        <v>69631.259999999995</v>
      </c>
      <c r="K24" s="11">
        <v>1.78</v>
      </c>
      <c r="L24" s="11">
        <v>1.45</v>
      </c>
      <c r="M24" s="11">
        <v>0</v>
      </c>
      <c r="N24" s="11">
        <v>0</v>
      </c>
      <c r="O24" s="11">
        <v>0</v>
      </c>
      <c r="P24" s="11">
        <v>0</v>
      </c>
      <c r="Q24" s="9">
        <v>1124003619</v>
      </c>
      <c r="R24" s="9" t="s">
        <v>22</v>
      </c>
    </row>
    <row r="25" spans="1:18" s="9" customFormat="1" x14ac:dyDescent="0.15">
      <c r="A25" s="9">
        <v>20160330</v>
      </c>
      <c r="B25" s="9" t="s">
        <v>23</v>
      </c>
      <c r="C25" s="13">
        <v>510050</v>
      </c>
      <c r="D25" s="9" t="s">
        <v>26</v>
      </c>
      <c r="E25" s="10">
        <v>2.1579999999999999</v>
      </c>
      <c r="F25" s="7">
        <v>31800</v>
      </c>
      <c r="G25" s="7">
        <v>31800</v>
      </c>
      <c r="H25" s="11">
        <v>68624.399999999994</v>
      </c>
      <c r="I25" s="11">
        <v>-68631.259999999995</v>
      </c>
      <c r="J25" s="11">
        <v>1000</v>
      </c>
      <c r="K25" s="11">
        <v>3.77</v>
      </c>
      <c r="L25" s="11">
        <v>3.09</v>
      </c>
      <c r="M25" s="11">
        <v>0</v>
      </c>
      <c r="N25" s="11">
        <v>0</v>
      </c>
      <c r="O25" s="11">
        <v>0</v>
      </c>
      <c r="P25" s="11">
        <v>0</v>
      </c>
      <c r="Q25" s="9">
        <v>1124004802</v>
      </c>
      <c r="R25" s="9" t="s">
        <v>22</v>
      </c>
    </row>
    <row r="26" spans="1:18" s="9" customFormat="1" x14ac:dyDescent="0.15">
      <c r="A26" s="9">
        <v>20160401</v>
      </c>
      <c r="B26" s="9" t="s">
        <v>28</v>
      </c>
      <c r="C26" s="13">
        <v>952100</v>
      </c>
      <c r="D26" s="9" t="s">
        <v>29</v>
      </c>
      <c r="E26" s="10">
        <v>100</v>
      </c>
      <c r="F26" s="7">
        <v>45940</v>
      </c>
      <c r="G26" s="7">
        <v>113577</v>
      </c>
      <c r="H26" s="11">
        <v>45940.160000000003</v>
      </c>
      <c r="I26" s="11">
        <v>-45940.160000000003</v>
      </c>
      <c r="J26" s="11">
        <v>-44940.160000000003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R26" s="9">
        <v>980103988319</v>
      </c>
    </row>
    <row r="27" spans="1:18" s="9" customFormat="1" x14ac:dyDescent="0.15">
      <c r="A27" s="9">
        <v>20160401</v>
      </c>
      <c r="B27" s="9" t="s">
        <v>23</v>
      </c>
      <c r="C27" s="13">
        <v>510050</v>
      </c>
      <c r="D27" s="9" t="s">
        <v>26</v>
      </c>
      <c r="E27" s="10">
        <v>2.121</v>
      </c>
      <c r="F27" s="7">
        <v>10700</v>
      </c>
      <c r="G27" s="7">
        <v>42500</v>
      </c>
      <c r="H27" s="11">
        <v>22694.7</v>
      </c>
      <c r="I27" s="11">
        <v>-22696.97</v>
      </c>
      <c r="J27" s="11">
        <v>-67637.13</v>
      </c>
      <c r="K27" s="11">
        <v>1.25</v>
      </c>
      <c r="L27" s="11">
        <v>1.02</v>
      </c>
      <c r="M27" s="11">
        <v>0</v>
      </c>
      <c r="N27" s="11">
        <v>0</v>
      </c>
      <c r="O27" s="11">
        <v>0</v>
      </c>
      <c r="P27" s="11">
        <v>0</v>
      </c>
      <c r="Q27" s="9">
        <v>1124000159</v>
      </c>
      <c r="R27" s="9" t="s">
        <v>22</v>
      </c>
    </row>
    <row r="28" spans="1:18" s="9" customFormat="1" x14ac:dyDescent="0.15">
      <c r="A28" s="9">
        <v>20160401</v>
      </c>
      <c r="B28" s="9" t="s">
        <v>25</v>
      </c>
      <c r="C28" s="13">
        <v>510050</v>
      </c>
      <c r="D28" s="9" t="s">
        <v>26</v>
      </c>
      <c r="E28" s="10">
        <v>2.1560000000000001</v>
      </c>
      <c r="F28" s="7">
        <v>10700</v>
      </c>
      <c r="G28" s="7">
        <v>31800</v>
      </c>
      <c r="H28" s="11">
        <v>23069.200000000001</v>
      </c>
      <c r="I28" s="11">
        <v>23066.89</v>
      </c>
      <c r="J28" s="11">
        <v>-44570.239999999998</v>
      </c>
      <c r="K28" s="11">
        <v>1.27</v>
      </c>
      <c r="L28" s="11">
        <v>1.04</v>
      </c>
      <c r="M28" s="11">
        <v>0</v>
      </c>
      <c r="N28" s="11">
        <v>0</v>
      </c>
      <c r="O28" s="11">
        <v>0</v>
      </c>
      <c r="P28" s="11">
        <v>0</v>
      </c>
      <c r="Q28" s="9">
        <v>1124002239</v>
      </c>
      <c r="R28" s="9" t="s">
        <v>22</v>
      </c>
    </row>
    <row r="29" spans="1:18" s="9" customFormat="1" x14ac:dyDescent="0.15">
      <c r="A29" s="9">
        <v>20160401</v>
      </c>
      <c r="B29" s="9" t="s">
        <v>25</v>
      </c>
      <c r="C29" s="13">
        <v>510050</v>
      </c>
      <c r="D29" s="9" t="s">
        <v>26</v>
      </c>
      <c r="E29" s="10">
        <v>2.1560000000000001</v>
      </c>
      <c r="F29" s="7">
        <v>10700</v>
      </c>
      <c r="G29" s="7">
        <v>21100</v>
      </c>
      <c r="H29" s="11">
        <v>23069.200000000001</v>
      </c>
      <c r="I29" s="11">
        <v>23066.89</v>
      </c>
      <c r="J29" s="11">
        <v>-21503.35</v>
      </c>
      <c r="K29" s="11">
        <v>1.27</v>
      </c>
      <c r="L29" s="11">
        <v>1.04</v>
      </c>
      <c r="M29" s="11">
        <v>0</v>
      </c>
      <c r="N29" s="11">
        <v>0</v>
      </c>
      <c r="O29" s="11">
        <v>0</v>
      </c>
      <c r="P29" s="11">
        <v>0</v>
      </c>
      <c r="Q29" s="9">
        <v>1124002246</v>
      </c>
      <c r="R29" s="9" t="s">
        <v>22</v>
      </c>
    </row>
    <row r="30" spans="1:18" s="9" customFormat="1" x14ac:dyDescent="0.15">
      <c r="A30" s="9">
        <v>20160401</v>
      </c>
      <c r="B30" s="9" t="s">
        <v>25</v>
      </c>
      <c r="C30" s="13">
        <v>510050</v>
      </c>
      <c r="D30" s="9" t="s">
        <v>26</v>
      </c>
      <c r="E30" s="10">
        <v>2.1640000000000001</v>
      </c>
      <c r="F30" s="7">
        <v>10400</v>
      </c>
      <c r="G30" s="7">
        <v>10700</v>
      </c>
      <c r="H30" s="11">
        <v>22505.599999999999</v>
      </c>
      <c r="I30" s="11">
        <v>22503.35</v>
      </c>
      <c r="J30" s="11">
        <v>1000</v>
      </c>
      <c r="K30" s="11">
        <v>1.24</v>
      </c>
      <c r="L30" s="11">
        <v>1.01</v>
      </c>
      <c r="M30" s="11">
        <v>0</v>
      </c>
      <c r="N30" s="11">
        <v>0</v>
      </c>
      <c r="O30" s="11">
        <v>0</v>
      </c>
      <c r="P30" s="11">
        <v>0</v>
      </c>
      <c r="Q30" s="9">
        <v>1124003763</v>
      </c>
      <c r="R30" s="9" t="s">
        <v>22</v>
      </c>
    </row>
    <row r="31" spans="1:18" s="9" customFormat="1" x14ac:dyDescent="0.15">
      <c r="A31" s="9">
        <v>20160406</v>
      </c>
      <c r="B31" s="9" t="s">
        <v>30</v>
      </c>
      <c r="C31" s="13">
        <v>952100</v>
      </c>
      <c r="D31" s="9" t="s">
        <v>29</v>
      </c>
      <c r="E31" s="10">
        <v>100</v>
      </c>
      <c r="F31" s="7">
        <v>21812</v>
      </c>
      <c r="G31" s="7">
        <v>91765</v>
      </c>
      <c r="H31" s="11">
        <v>21812.18</v>
      </c>
      <c r="I31" s="11">
        <v>21812.18</v>
      </c>
      <c r="J31" s="11">
        <v>22812.18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R31" s="9">
        <v>980103988319</v>
      </c>
    </row>
    <row r="32" spans="1:18" s="9" customFormat="1" x14ac:dyDescent="0.15">
      <c r="A32" s="9">
        <v>20160406</v>
      </c>
      <c r="B32" s="9" t="s">
        <v>23</v>
      </c>
      <c r="C32" s="13">
        <v>159915</v>
      </c>
      <c r="D32" s="9" t="s">
        <v>35</v>
      </c>
      <c r="E32" s="10">
        <v>2.181</v>
      </c>
      <c r="F32" s="7">
        <v>10000</v>
      </c>
      <c r="G32" s="7">
        <v>10000</v>
      </c>
      <c r="H32" s="11">
        <v>21810</v>
      </c>
      <c r="I32" s="11">
        <v>-21812.18</v>
      </c>
      <c r="J32" s="11">
        <v>1000</v>
      </c>
      <c r="K32" s="11">
        <v>1.1200000000000001</v>
      </c>
      <c r="L32" s="11">
        <v>1.06</v>
      </c>
      <c r="M32" s="11">
        <v>0</v>
      </c>
      <c r="N32" s="11">
        <v>0</v>
      </c>
      <c r="O32" s="11">
        <v>0</v>
      </c>
      <c r="P32" s="11">
        <v>0</v>
      </c>
      <c r="Q32" s="9" t="s">
        <v>77</v>
      </c>
      <c r="R32" s="9">
        <v>197574848</v>
      </c>
    </row>
    <row r="33" spans="1:18" s="9" customFormat="1" x14ac:dyDescent="0.15">
      <c r="A33" s="9">
        <v>20160407</v>
      </c>
      <c r="B33" s="9" t="s">
        <v>30</v>
      </c>
      <c r="C33" s="13">
        <v>952100</v>
      </c>
      <c r="D33" s="9" t="s">
        <v>29</v>
      </c>
      <c r="E33" s="10">
        <v>100</v>
      </c>
      <c r="F33" s="7">
        <v>21562</v>
      </c>
      <c r="G33" s="7">
        <v>70203</v>
      </c>
      <c r="H33" s="11">
        <v>21562.16</v>
      </c>
      <c r="I33" s="11">
        <v>21562.16</v>
      </c>
      <c r="J33" s="11">
        <v>22562.16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R33" s="9">
        <v>980103988319</v>
      </c>
    </row>
    <row r="34" spans="1:18" s="9" customFormat="1" x14ac:dyDescent="0.15">
      <c r="A34" s="9">
        <v>20160407</v>
      </c>
      <c r="B34" s="9" t="s">
        <v>23</v>
      </c>
      <c r="C34" s="13">
        <v>159915</v>
      </c>
      <c r="D34" s="9" t="s">
        <v>35</v>
      </c>
      <c r="E34" s="10">
        <v>2.1560000000000001</v>
      </c>
      <c r="F34" s="7">
        <v>10000</v>
      </c>
      <c r="G34" s="7">
        <v>20000</v>
      </c>
      <c r="H34" s="11">
        <v>21560</v>
      </c>
      <c r="I34" s="11">
        <v>-21562.16</v>
      </c>
      <c r="J34" s="11">
        <v>1000</v>
      </c>
      <c r="K34" s="11">
        <v>1.1100000000000001</v>
      </c>
      <c r="L34" s="11">
        <v>1.05</v>
      </c>
      <c r="M34" s="11">
        <v>0</v>
      </c>
      <c r="N34" s="11">
        <v>0</v>
      </c>
      <c r="O34" s="11">
        <v>0</v>
      </c>
      <c r="P34" s="11">
        <v>0</v>
      </c>
      <c r="Q34" s="9" t="s">
        <v>78</v>
      </c>
      <c r="R34" s="9">
        <v>197574848</v>
      </c>
    </row>
    <row r="35" spans="1:18" s="9" customFormat="1" x14ac:dyDescent="0.15">
      <c r="A35" s="9">
        <v>20160408</v>
      </c>
      <c r="B35" s="9" t="s">
        <v>30</v>
      </c>
      <c r="C35" s="13">
        <v>952100</v>
      </c>
      <c r="D35" s="9" t="s">
        <v>29</v>
      </c>
      <c r="E35" s="10">
        <v>100</v>
      </c>
      <c r="F35" s="7">
        <v>1733</v>
      </c>
      <c r="G35" s="7">
        <v>68469</v>
      </c>
      <c r="H35" s="11">
        <v>1733.43</v>
      </c>
      <c r="I35" s="11">
        <v>1733.43</v>
      </c>
      <c r="J35" s="11">
        <v>2733.43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R35" s="9">
        <v>980103988319</v>
      </c>
    </row>
    <row r="36" spans="1:18" s="9" customFormat="1" x14ac:dyDescent="0.15">
      <c r="A36" s="9">
        <v>20160408</v>
      </c>
      <c r="B36" s="9" t="s">
        <v>23</v>
      </c>
      <c r="C36" s="13">
        <v>159915</v>
      </c>
      <c r="D36" s="9" t="s">
        <v>35</v>
      </c>
      <c r="E36" s="10">
        <v>2.089</v>
      </c>
      <c r="F36" s="7">
        <v>11000</v>
      </c>
      <c r="G36" s="7">
        <v>31000</v>
      </c>
      <c r="H36" s="11">
        <v>22979</v>
      </c>
      <c r="I36" s="11">
        <v>-22981.3</v>
      </c>
      <c r="J36" s="11">
        <v>-20247.87</v>
      </c>
      <c r="K36" s="11">
        <v>1.18</v>
      </c>
      <c r="L36" s="11">
        <v>1.1200000000000001</v>
      </c>
      <c r="M36" s="11">
        <v>0</v>
      </c>
      <c r="N36" s="11">
        <v>0</v>
      </c>
      <c r="O36" s="11">
        <v>0</v>
      </c>
      <c r="P36" s="11">
        <v>0</v>
      </c>
      <c r="Q36" s="9" t="s">
        <v>79</v>
      </c>
      <c r="R36" s="9">
        <v>197574848</v>
      </c>
    </row>
    <row r="37" spans="1:18" s="9" customFormat="1" x14ac:dyDescent="0.15">
      <c r="A37" s="9">
        <v>20160408</v>
      </c>
      <c r="B37" s="9" t="s">
        <v>25</v>
      </c>
      <c r="C37" s="13">
        <v>159915</v>
      </c>
      <c r="D37" s="9" t="s">
        <v>35</v>
      </c>
      <c r="E37" s="10">
        <v>2.125</v>
      </c>
      <c r="F37" s="7">
        <v>10000</v>
      </c>
      <c r="G37" s="7">
        <v>21000</v>
      </c>
      <c r="H37" s="11">
        <v>21250</v>
      </c>
      <c r="I37" s="11">
        <v>21247.87</v>
      </c>
      <c r="J37" s="11">
        <v>1000</v>
      </c>
      <c r="K37" s="11">
        <v>1.1000000000000001</v>
      </c>
      <c r="L37" s="11">
        <v>1.03</v>
      </c>
      <c r="M37" s="11">
        <v>0</v>
      </c>
      <c r="N37" s="11">
        <v>0</v>
      </c>
      <c r="O37" s="11">
        <v>0</v>
      </c>
      <c r="P37" s="11">
        <v>0</v>
      </c>
      <c r="Q37" s="9" t="s">
        <v>80</v>
      </c>
      <c r="R37" s="9">
        <v>197574848</v>
      </c>
    </row>
    <row r="38" spans="1:18" s="9" customFormat="1" x14ac:dyDescent="0.15">
      <c r="A38" s="9">
        <v>20160411</v>
      </c>
      <c r="B38" s="9" t="s">
        <v>28</v>
      </c>
      <c r="C38" s="13">
        <v>952100</v>
      </c>
      <c r="D38" s="9" t="s">
        <v>29</v>
      </c>
      <c r="E38" s="10">
        <v>100</v>
      </c>
      <c r="F38" s="7">
        <v>21557</v>
      </c>
      <c r="G38" s="7">
        <v>90027</v>
      </c>
      <c r="H38" s="11">
        <v>21557.84</v>
      </c>
      <c r="I38" s="11">
        <v>-21557.84</v>
      </c>
      <c r="J38" s="11">
        <v>-20557.84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R38" s="9">
        <v>980103988319</v>
      </c>
    </row>
    <row r="39" spans="1:18" s="9" customFormat="1" x14ac:dyDescent="0.15">
      <c r="A39" s="9">
        <v>20160411</v>
      </c>
      <c r="B39" s="9" t="s">
        <v>25</v>
      </c>
      <c r="C39" s="13">
        <v>159915</v>
      </c>
      <c r="D39" s="9" t="s">
        <v>35</v>
      </c>
      <c r="E39" s="10">
        <v>2.1560000000000001</v>
      </c>
      <c r="F39" s="7">
        <v>10000</v>
      </c>
      <c r="G39" s="7">
        <v>11000</v>
      </c>
      <c r="H39" s="11">
        <v>21560</v>
      </c>
      <c r="I39" s="11">
        <v>21557.84</v>
      </c>
      <c r="J39" s="11">
        <v>1000</v>
      </c>
      <c r="K39" s="11">
        <v>1.1100000000000001</v>
      </c>
      <c r="L39" s="11">
        <v>1.05</v>
      </c>
      <c r="M39" s="11">
        <v>0</v>
      </c>
      <c r="N39" s="11">
        <v>0</v>
      </c>
      <c r="O39" s="11">
        <v>0</v>
      </c>
      <c r="P39" s="11">
        <v>0</v>
      </c>
      <c r="Q39" s="9" t="s">
        <v>81</v>
      </c>
      <c r="R39" s="9">
        <v>197574848</v>
      </c>
    </row>
    <row r="40" spans="1:18" s="9" customFormat="1" x14ac:dyDescent="0.15">
      <c r="A40" s="9">
        <v>20160413</v>
      </c>
      <c r="B40" s="9" t="s">
        <v>30</v>
      </c>
      <c r="C40" s="13">
        <v>952100</v>
      </c>
      <c r="D40" s="9" t="s">
        <v>29</v>
      </c>
      <c r="E40" s="10">
        <v>100</v>
      </c>
      <c r="F40" s="7">
        <v>90027</v>
      </c>
      <c r="G40" s="7">
        <v>0</v>
      </c>
      <c r="H40" s="11">
        <v>90027.78</v>
      </c>
      <c r="I40" s="11">
        <v>90027.78</v>
      </c>
      <c r="J40" s="11">
        <v>91027.78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R40" s="9">
        <v>980103988319</v>
      </c>
    </row>
    <row r="41" spans="1:18" s="9" customFormat="1" x14ac:dyDescent="0.15">
      <c r="A41" s="9">
        <v>20160413</v>
      </c>
      <c r="B41" s="9" t="s">
        <v>25</v>
      </c>
      <c r="C41" s="13">
        <v>510050</v>
      </c>
      <c r="D41" s="9" t="s">
        <v>26</v>
      </c>
      <c r="E41" s="10">
        <v>2.165</v>
      </c>
      <c r="F41" s="7">
        <v>10700</v>
      </c>
      <c r="G41" s="7">
        <v>0</v>
      </c>
      <c r="H41" s="11">
        <v>23165.5</v>
      </c>
      <c r="I41" s="11">
        <v>23163.18</v>
      </c>
      <c r="J41" s="11">
        <v>114190.96</v>
      </c>
      <c r="K41" s="11">
        <v>1.28</v>
      </c>
      <c r="L41" s="11">
        <v>1.04</v>
      </c>
      <c r="M41" s="11">
        <v>0</v>
      </c>
      <c r="N41" s="11">
        <v>0</v>
      </c>
      <c r="O41" s="11">
        <v>0</v>
      </c>
      <c r="P41" s="11">
        <v>0</v>
      </c>
      <c r="Q41" s="9">
        <v>1124000131</v>
      </c>
      <c r="R41" s="9" t="s">
        <v>22</v>
      </c>
    </row>
    <row r="42" spans="1:18" s="9" customFormat="1" x14ac:dyDescent="0.15">
      <c r="A42" s="9">
        <v>20160413</v>
      </c>
      <c r="B42" s="9" t="s">
        <v>23</v>
      </c>
      <c r="C42" s="13">
        <v>510050</v>
      </c>
      <c r="D42" s="9" t="s">
        <v>26</v>
      </c>
      <c r="E42" s="10">
        <v>2.1890000000000001</v>
      </c>
      <c r="F42" s="7">
        <v>31600</v>
      </c>
      <c r="G42" s="7">
        <v>31600</v>
      </c>
      <c r="H42" s="11">
        <v>69172.399999999994</v>
      </c>
      <c r="I42" s="11">
        <v>-69179.320000000007</v>
      </c>
      <c r="J42" s="11">
        <v>45011.64</v>
      </c>
      <c r="K42" s="11">
        <v>3.81</v>
      </c>
      <c r="L42" s="11">
        <v>3.11</v>
      </c>
      <c r="M42" s="11">
        <v>0</v>
      </c>
      <c r="N42" s="11">
        <v>0</v>
      </c>
      <c r="O42" s="11">
        <v>0</v>
      </c>
      <c r="P42" s="11">
        <v>0</v>
      </c>
      <c r="Q42" s="9">
        <v>1124002283</v>
      </c>
      <c r="R42" s="9" t="s">
        <v>22</v>
      </c>
    </row>
    <row r="43" spans="1:18" s="9" customFormat="1" x14ac:dyDescent="0.15">
      <c r="A43" s="9">
        <v>20160413</v>
      </c>
      <c r="B43" s="9" t="s">
        <v>25</v>
      </c>
      <c r="C43" s="13">
        <v>159915</v>
      </c>
      <c r="D43" s="9" t="s">
        <v>35</v>
      </c>
      <c r="E43" s="10">
        <v>2.1909999999999998</v>
      </c>
      <c r="F43" s="7">
        <v>11000</v>
      </c>
      <c r="G43" s="7">
        <v>0</v>
      </c>
      <c r="H43" s="11">
        <v>24101</v>
      </c>
      <c r="I43" s="11">
        <v>24098.59</v>
      </c>
      <c r="J43" s="11">
        <v>69110.23</v>
      </c>
      <c r="K43" s="11">
        <v>1.24</v>
      </c>
      <c r="L43" s="11">
        <v>1.17</v>
      </c>
      <c r="M43" s="11">
        <v>0</v>
      </c>
      <c r="N43" s="11">
        <v>0</v>
      </c>
      <c r="O43" s="11">
        <v>0</v>
      </c>
      <c r="P43" s="11">
        <v>0</v>
      </c>
      <c r="Q43" s="9" t="s">
        <v>82</v>
      </c>
      <c r="R43" s="9">
        <v>197574848</v>
      </c>
    </row>
    <row r="44" spans="1:18" s="9" customFormat="1" x14ac:dyDescent="0.15">
      <c r="A44" s="9">
        <v>20160413</v>
      </c>
      <c r="B44" s="9" t="s">
        <v>23</v>
      </c>
      <c r="C44" s="13">
        <v>159915</v>
      </c>
      <c r="D44" s="9" t="s">
        <v>35</v>
      </c>
      <c r="E44" s="10">
        <v>2.2080000000000002</v>
      </c>
      <c r="F44" s="7">
        <v>31200</v>
      </c>
      <c r="G44" s="7">
        <v>31200</v>
      </c>
      <c r="H44" s="11">
        <v>68889.600000000006</v>
      </c>
      <c r="I44" s="11">
        <v>-68896.490000000005</v>
      </c>
      <c r="J44" s="11">
        <v>213.74</v>
      </c>
      <c r="K44" s="11">
        <v>3.54</v>
      </c>
      <c r="L44" s="11">
        <v>3.35</v>
      </c>
      <c r="M44" s="11">
        <v>0</v>
      </c>
      <c r="N44" s="11">
        <v>0</v>
      </c>
      <c r="O44" s="11">
        <v>0</v>
      </c>
      <c r="P44" s="11">
        <v>0</v>
      </c>
      <c r="Q44" s="9" t="s">
        <v>83</v>
      </c>
      <c r="R44" s="9">
        <v>197574848</v>
      </c>
    </row>
    <row r="45" spans="1:18" s="9" customFormat="1" x14ac:dyDescent="0.15">
      <c r="A45" s="9">
        <v>20160414</v>
      </c>
      <c r="B45" s="9" t="s">
        <v>28</v>
      </c>
      <c r="C45" s="13">
        <v>952100</v>
      </c>
      <c r="D45" s="9" t="s">
        <v>29</v>
      </c>
      <c r="E45" s="10">
        <v>100</v>
      </c>
      <c r="F45" s="7">
        <v>33686</v>
      </c>
      <c r="G45" s="7">
        <v>33686</v>
      </c>
      <c r="H45" s="11">
        <v>33686.29</v>
      </c>
      <c r="I45" s="11">
        <v>-33686.29</v>
      </c>
      <c r="J45" s="11">
        <v>-33472.550000000003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R45" s="9">
        <v>980103988319</v>
      </c>
    </row>
    <row r="46" spans="1:18" s="9" customFormat="1" x14ac:dyDescent="0.15">
      <c r="A46" s="9">
        <v>20160414</v>
      </c>
      <c r="B46" s="9" t="s">
        <v>25</v>
      </c>
      <c r="C46" s="13">
        <v>159915</v>
      </c>
      <c r="D46" s="9" t="s">
        <v>35</v>
      </c>
      <c r="E46" s="10">
        <v>2.21</v>
      </c>
      <c r="F46" s="7">
        <v>15600</v>
      </c>
      <c r="G46" s="7">
        <v>15600</v>
      </c>
      <c r="H46" s="11">
        <v>34476</v>
      </c>
      <c r="I46" s="11">
        <v>34472.550000000003</v>
      </c>
      <c r="J46" s="11">
        <v>1000</v>
      </c>
      <c r="K46" s="11">
        <v>1.77</v>
      </c>
      <c r="L46" s="11">
        <v>1.68</v>
      </c>
      <c r="M46" s="11">
        <v>0</v>
      </c>
      <c r="N46" s="11">
        <v>0</v>
      </c>
      <c r="O46" s="11">
        <v>0</v>
      </c>
      <c r="P46" s="11">
        <v>0</v>
      </c>
      <c r="Q46" s="9" t="s">
        <v>84</v>
      </c>
      <c r="R46" s="9">
        <v>197574848</v>
      </c>
    </row>
    <row r="47" spans="1:18" s="9" customFormat="1" x14ac:dyDescent="0.15">
      <c r="A47" s="9">
        <v>20160419</v>
      </c>
      <c r="B47" s="9" t="s">
        <v>23</v>
      </c>
      <c r="C47" s="13">
        <v>159915</v>
      </c>
      <c r="D47" s="9" t="s">
        <v>35</v>
      </c>
      <c r="E47" s="10">
        <v>2.1539999999999999</v>
      </c>
      <c r="F47" s="7">
        <v>7900</v>
      </c>
      <c r="G47" s="7">
        <v>23500</v>
      </c>
      <c r="H47" s="11">
        <v>17019.3</v>
      </c>
      <c r="I47" s="11">
        <v>-17021</v>
      </c>
      <c r="J47" s="11">
        <v>-16021</v>
      </c>
      <c r="K47" s="11">
        <v>0.88</v>
      </c>
      <c r="L47" s="11">
        <v>0.82</v>
      </c>
      <c r="M47" s="11">
        <v>0</v>
      </c>
      <c r="N47" s="11">
        <v>0</v>
      </c>
      <c r="O47" s="11">
        <v>0</v>
      </c>
      <c r="P47" s="11">
        <v>0</v>
      </c>
      <c r="Q47" s="9" t="s">
        <v>85</v>
      </c>
      <c r="R47" s="9">
        <v>197574848</v>
      </c>
    </row>
    <row r="48" spans="1:18" s="9" customFormat="1" x14ac:dyDescent="0.15">
      <c r="A48" s="9">
        <v>20160419</v>
      </c>
      <c r="B48" s="9" t="s">
        <v>25</v>
      </c>
      <c r="C48" s="13">
        <v>159915</v>
      </c>
      <c r="D48" s="9" t="s">
        <v>35</v>
      </c>
      <c r="E48" s="10">
        <v>2.1629999999999998</v>
      </c>
      <c r="F48" s="7">
        <v>7900</v>
      </c>
      <c r="G48" s="7">
        <v>15600</v>
      </c>
      <c r="H48" s="11">
        <v>17087.7</v>
      </c>
      <c r="I48" s="11">
        <v>17085.990000000002</v>
      </c>
      <c r="J48" s="11">
        <v>1064.99</v>
      </c>
      <c r="K48" s="11">
        <v>0.88</v>
      </c>
      <c r="L48" s="11">
        <v>0.83</v>
      </c>
      <c r="M48" s="11">
        <v>0</v>
      </c>
      <c r="N48" s="11">
        <v>0</v>
      </c>
      <c r="O48" s="11">
        <v>0</v>
      </c>
      <c r="P48" s="11">
        <v>0</v>
      </c>
      <c r="Q48" s="9" t="s">
        <v>86</v>
      </c>
      <c r="R48" s="9">
        <v>197574848</v>
      </c>
    </row>
    <row r="49" spans="1:18" s="9" customFormat="1" x14ac:dyDescent="0.15">
      <c r="A49" s="9">
        <v>20160420</v>
      </c>
      <c r="B49" s="9" t="s">
        <v>30</v>
      </c>
      <c r="C49" s="13">
        <v>952100</v>
      </c>
      <c r="D49" s="9" t="s">
        <v>29</v>
      </c>
      <c r="E49" s="10">
        <v>100</v>
      </c>
      <c r="F49" s="7">
        <v>33686</v>
      </c>
      <c r="G49" s="7">
        <v>0</v>
      </c>
      <c r="H49" s="11">
        <v>33686.29</v>
      </c>
      <c r="I49" s="11">
        <v>33686.29</v>
      </c>
      <c r="J49" s="11">
        <v>34751.279999999999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R49" s="9">
        <v>980103988319</v>
      </c>
    </row>
    <row r="50" spans="1:18" s="9" customFormat="1" x14ac:dyDescent="0.15">
      <c r="A50" s="9">
        <v>20160420</v>
      </c>
      <c r="B50" s="9" t="s">
        <v>23</v>
      </c>
      <c r="C50" s="13">
        <v>159915</v>
      </c>
      <c r="D50" s="9" t="s">
        <v>35</v>
      </c>
      <c r="E50" s="10">
        <v>2.1459999999999999</v>
      </c>
      <c r="F50" s="7">
        <v>8000</v>
      </c>
      <c r="G50" s="7">
        <v>23600</v>
      </c>
      <c r="H50" s="11">
        <v>17168</v>
      </c>
      <c r="I50" s="11">
        <v>-17169.72</v>
      </c>
      <c r="J50" s="11">
        <v>17581.560000000001</v>
      </c>
      <c r="K50" s="11">
        <v>0.88</v>
      </c>
      <c r="L50" s="11">
        <v>0.84</v>
      </c>
      <c r="M50" s="11">
        <v>0</v>
      </c>
      <c r="N50" s="11">
        <v>0</v>
      </c>
      <c r="O50" s="11">
        <v>0</v>
      </c>
      <c r="P50" s="11">
        <v>0</v>
      </c>
      <c r="Q50" s="9" t="s">
        <v>87</v>
      </c>
      <c r="R50" s="9">
        <v>197574848</v>
      </c>
    </row>
    <row r="51" spans="1:18" s="9" customFormat="1" x14ac:dyDescent="0.15">
      <c r="A51" s="9">
        <v>20160420</v>
      </c>
      <c r="B51" s="9" t="s">
        <v>23</v>
      </c>
      <c r="C51" s="13">
        <v>159915</v>
      </c>
      <c r="D51" s="9" t="s">
        <v>35</v>
      </c>
      <c r="E51" s="10">
        <v>2.129</v>
      </c>
      <c r="F51" s="7">
        <v>8200</v>
      </c>
      <c r="G51" s="7">
        <v>31800</v>
      </c>
      <c r="H51" s="11">
        <v>17457.8</v>
      </c>
      <c r="I51" s="11">
        <v>-17459.55</v>
      </c>
      <c r="J51" s="11">
        <v>122.01</v>
      </c>
      <c r="K51" s="11">
        <v>0.9</v>
      </c>
      <c r="L51" s="11">
        <v>0.85</v>
      </c>
      <c r="M51" s="11">
        <v>0</v>
      </c>
      <c r="N51" s="11">
        <v>0</v>
      </c>
      <c r="O51" s="11">
        <v>0</v>
      </c>
      <c r="P51" s="11">
        <v>0</v>
      </c>
      <c r="Q51" s="9" t="s">
        <v>88</v>
      </c>
      <c r="R51" s="9">
        <v>197574848</v>
      </c>
    </row>
    <row r="52" spans="1:18" s="9" customFormat="1" x14ac:dyDescent="0.15">
      <c r="A52" s="9">
        <v>20160421</v>
      </c>
      <c r="B52" s="9" t="s">
        <v>28</v>
      </c>
      <c r="C52" s="13">
        <v>952100</v>
      </c>
      <c r="D52" s="9" t="s">
        <v>29</v>
      </c>
      <c r="E52" s="10">
        <v>100</v>
      </c>
      <c r="F52" s="7">
        <v>130839</v>
      </c>
      <c r="G52" s="7">
        <v>130839</v>
      </c>
      <c r="H52" s="11">
        <v>130839.84</v>
      </c>
      <c r="I52" s="11">
        <v>-130839.84</v>
      </c>
      <c r="J52" s="11">
        <v>-130717.83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R52" s="9">
        <v>980103988319</v>
      </c>
    </row>
    <row r="53" spans="1:18" s="9" customFormat="1" x14ac:dyDescent="0.15">
      <c r="A53" s="9">
        <v>20160421</v>
      </c>
      <c r="B53" s="9" t="s">
        <v>25</v>
      </c>
      <c r="C53" s="13">
        <v>510050</v>
      </c>
      <c r="D53" s="9" t="s">
        <v>26</v>
      </c>
      <c r="E53" s="10">
        <v>2.149</v>
      </c>
      <c r="F53" s="7">
        <v>31600</v>
      </c>
      <c r="G53" s="7">
        <v>0</v>
      </c>
      <c r="H53" s="11">
        <v>67908.399999999994</v>
      </c>
      <c r="I53" s="11">
        <v>67901.61</v>
      </c>
      <c r="J53" s="11">
        <v>-62816.22</v>
      </c>
      <c r="K53" s="11">
        <v>3.73</v>
      </c>
      <c r="L53" s="11">
        <v>3.06</v>
      </c>
      <c r="M53" s="11">
        <v>0</v>
      </c>
      <c r="N53" s="11">
        <v>0</v>
      </c>
      <c r="O53" s="11">
        <v>0</v>
      </c>
      <c r="P53" s="11">
        <v>0</v>
      </c>
      <c r="Q53" s="9">
        <v>1124004926</v>
      </c>
      <c r="R53" s="9" t="s">
        <v>22</v>
      </c>
    </row>
    <row r="54" spans="1:18" s="9" customFormat="1" x14ac:dyDescent="0.15">
      <c r="A54" s="9">
        <v>20160421</v>
      </c>
      <c r="B54" s="9" t="s">
        <v>25</v>
      </c>
      <c r="C54" s="13">
        <v>159915</v>
      </c>
      <c r="D54" s="9" t="s">
        <v>35</v>
      </c>
      <c r="E54" s="10">
        <v>2.0070000000000001</v>
      </c>
      <c r="F54" s="7">
        <v>31800</v>
      </c>
      <c r="G54" s="7">
        <v>0</v>
      </c>
      <c r="H54" s="11">
        <v>63822.6</v>
      </c>
      <c r="I54" s="11">
        <v>63816.22</v>
      </c>
      <c r="J54" s="11">
        <v>1000</v>
      </c>
      <c r="K54" s="11">
        <v>3.27</v>
      </c>
      <c r="L54" s="11">
        <v>3.11</v>
      </c>
      <c r="M54" s="11">
        <v>0</v>
      </c>
      <c r="N54" s="11">
        <v>0</v>
      </c>
      <c r="O54" s="11">
        <v>0</v>
      </c>
      <c r="P54" s="11">
        <v>0</v>
      </c>
      <c r="Q54" s="9" t="s">
        <v>89</v>
      </c>
      <c r="R54" s="9">
        <v>197574848</v>
      </c>
    </row>
    <row r="55" spans="1:18" s="9" customFormat="1" x14ac:dyDescent="0.15">
      <c r="A55" s="9">
        <v>20160422</v>
      </c>
      <c r="B55" s="9" t="s">
        <v>30</v>
      </c>
      <c r="C55" s="13">
        <v>952100</v>
      </c>
      <c r="D55" s="9" t="s">
        <v>29</v>
      </c>
      <c r="E55" s="10">
        <v>100</v>
      </c>
      <c r="F55" s="7">
        <v>10776</v>
      </c>
      <c r="G55" s="7">
        <v>120063</v>
      </c>
      <c r="H55" s="11">
        <v>10776.08</v>
      </c>
      <c r="I55" s="11">
        <v>10776.08</v>
      </c>
      <c r="J55" s="11">
        <v>11776.08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R55" s="9">
        <v>980103988319</v>
      </c>
    </row>
    <row r="56" spans="1:18" s="9" customFormat="1" x14ac:dyDescent="0.15">
      <c r="A56" s="9">
        <v>20160422</v>
      </c>
      <c r="B56" s="9" t="s">
        <v>23</v>
      </c>
      <c r="C56" s="13">
        <v>510050</v>
      </c>
      <c r="D56" s="9" t="s">
        <v>26</v>
      </c>
      <c r="E56" s="10">
        <v>2.1549999999999998</v>
      </c>
      <c r="F56" s="7">
        <v>5000</v>
      </c>
      <c r="G56" s="7">
        <v>5000</v>
      </c>
      <c r="H56" s="11">
        <v>10775</v>
      </c>
      <c r="I56" s="11">
        <v>-10776.08</v>
      </c>
      <c r="J56" s="11">
        <v>1000</v>
      </c>
      <c r="K56" s="11">
        <v>0.6</v>
      </c>
      <c r="L56" s="11">
        <v>0.48</v>
      </c>
      <c r="M56" s="11">
        <v>0</v>
      </c>
      <c r="N56" s="11">
        <v>0</v>
      </c>
      <c r="O56" s="11">
        <v>0</v>
      </c>
      <c r="P56" s="11">
        <v>0</v>
      </c>
      <c r="Q56" s="9">
        <v>1124002342</v>
      </c>
      <c r="R56" s="9" t="s">
        <v>22</v>
      </c>
    </row>
    <row r="57" spans="1:18" s="9" customFormat="1" x14ac:dyDescent="0.15">
      <c r="A57" s="9">
        <v>20160425</v>
      </c>
      <c r="B57" s="9" t="s">
        <v>30</v>
      </c>
      <c r="C57" s="13">
        <v>952100</v>
      </c>
      <c r="D57" s="9" t="s">
        <v>29</v>
      </c>
      <c r="E57" s="10">
        <v>100</v>
      </c>
      <c r="F57" s="7">
        <v>21522</v>
      </c>
      <c r="G57" s="7">
        <v>98541</v>
      </c>
      <c r="H57" s="11">
        <v>21522.15</v>
      </c>
      <c r="I57" s="11">
        <v>21522.15</v>
      </c>
      <c r="J57" s="11">
        <v>22522.15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R57" s="9">
        <v>980103988319</v>
      </c>
    </row>
    <row r="58" spans="1:18" s="9" customFormat="1" x14ac:dyDescent="0.15">
      <c r="A58" s="9">
        <v>20160425</v>
      </c>
      <c r="B58" s="9" t="s">
        <v>23</v>
      </c>
      <c r="C58" s="13">
        <v>510050</v>
      </c>
      <c r="D58" s="9" t="s">
        <v>26</v>
      </c>
      <c r="E58" s="10">
        <v>2.1520000000000001</v>
      </c>
      <c r="F58" s="7">
        <v>10000</v>
      </c>
      <c r="G58" s="7">
        <v>15000</v>
      </c>
      <c r="H58" s="11">
        <v>21520</v>
      </c>
      <c r="I58" s="11">
        <v>-21522.15</v>
      </c>
      <c r="J58" s="11">
        <v>1000</v>
      </c>
      <c r="K58" s="11">
        <v>1.18</v>
      </c>
      <c r="L58" s="11">
        <v>0.97</v>
      </c>
      <c r="M58" s="11">
        <v>0</v>
      </c>
      <c r="N58" s="11">
        <v>0</v>
      </c>
      <c r="O58" s="11">
        <v>0</v>
      </c>
      <c r="P58" s="11">
        <v>0</v>
      </c>
      <c r="Q58" s="9">
        <v>1124003673</v>
      </c>
      <c r="R58" s="9" t="s">
        <v>22</v>
      </c>
    </row>
    <row r="59" spans="1:18" s="9" customFormat="1" x14ac:dyDescent="0.15">
      <c r="A59" s="9">
        <v>20160503</v>
      </c>
      <c r="B59" s="9" t="s">
        <v>28</v>
      </c>
      <c r="C59" s="13">
        <v>952100</v>
      </c>
      <c r="D59" s="9" t="s">
        <v>29</v>
      </c>
      <c r="E59" s="10">
        <v>100</v>
      </c>
      <c r="F59" s="7">
        <v>21632</v>
      </c>
      <c r="G59" s="7">
        <v>120174</v>
      </c>
      <c r="H59" s="11">
        <v>21632.84</v>
      </c>
      <c r="I59" s="11">
        <v>-21632.84</v>
      </c>
      <c r="J59" s="11">
        <v>-20632.84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R59" s="9">
        <v>980103988319</v>
      </c>
    </row>
    <row r="60" spans="1:18" s="9" customFormat="1" x14ac:dyDescent="0.15">
      <c r="A60" s="9">
        <v>20160503</v>
      </c>
      <c r="B60" s="9" t="s">
        <v>25</v>
      </c>
      <c r="C60" s="13">
        <v>510050</v>
      </c>
      <c r="D60" s="9" t="s">
        <v>26</v>
      </c>
      <c r="E60" s="10">
        <v>2.161</v>
      </c>
      <c r="F60" s="7">
        <v>5000</v>
      </c>
      <c r="G60" s="7">
        <v>10000</v>
      </c>
      <c r="H60" s="11">
        <v>10805</v>
      </c>
      <c r="I60" s="11">
        <v>10803.92</v>
      </c>
      <c r="J60" s="11">
        <v>-9828.92</v>
      </c>
      <c r="K60" s="11">
        <v>0.59</v>
      </c>
      <c r="L60" s="11">
        <v>0.49</v>
      </c>
      <c r="M60" s="11">
        <v>0</v>
      </c>
      <c r="N60" s="11">
        <v>0</v>
      </c>
      <c r="O60" s="11">
        <v>0</v>
      </c>
      <c r="P60" s="11">
        <v>0</v>
      </c>
      <c r="Q60" s="9">
        <v>1124001446</v>
      </c>
      <c r="R60" s="9" t="s">
        <v>22</v>
      </c>
    </row>
    <row r="61" spans="1:18" s="9" customFormat="1" x14ac:dyDescent="0.15">
      <c r="A61" s="9">
        <v>20160503</v>
      </c>
      <c r="B61" s="9" t="s">
        <v>25</v>
      </c>
      <c r="C61" s="13">
        <v>510050</v>
      </c>
      <c r="D61" s="9" t="s">
        <v>26</v>
      </c>
      <c r="E61" s="10">
        <v>2.1659999999999999</v>
      </c>
      <c r="F61" s="7">
        <v>5000</v>
      </c>
      <c r="G61" s="7">
        <v>5000</v>
      </c>
      <c r="H61" s="11">
        <v>10830</v>
      </c>
      <c r="I61" s="11">
        <v>10828.92</v>
      </c>
      <c r="J61" s="11">
        <v>1000</v>
      </c>
      <c r="K61" s="11">
        <v>0.59</v>
      </c>
      <c r="L61" s="11">
        <v>0.49</v>
      </c>
      <c r="M61" s="11">
        <v>0</v>
      </c>
      <c r="N61" s="11">
        <v>0</v>
      </c>
      <c r="O61" s="11">
        <v>0</v>
      </c>
      <c r="P61" s="11">
        <v>0</v>
      </c>
      <c r="Q61" s="9">
        <v>1124002371</v>
      </c>
      <c r="R61" s="9" t="s">
        <v>22</v>
      </c>
    </row>
    <row r="62" spans="1:18" s="9" customFormat="1" x14ac:dyDescent="0.15">
      <c r="A62" s="9">
        <v>20160506</v>
      </c>
      <c r="B62" s="9" t="s">
        <v>30</v>
      </c>
      <c r="C62" s="13">
        <v>952100</v>
      </c>
      <c r="D62" s="9" t="s">
        <v>29</v>
      </c>
      <c r="E62" s="10">
        <v>100</v>
      </c>
      <c r="F62" s="7">
        <v>6220</v>
      </c>
      <c r="G62" s="7">
        <v>113953</v>
      </c>
      <c r="H62" s="11">
        <v>6220.62</v>
      </c>
      <c r="I62" s="11">
        <v>6220.62</v>
      </c>
      <c r="J62" s="11">
        <v>7220.62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R62" s="9">
        <v>980103988319</v>
      </c>
    </row>
    <row r="63" spans="1:18" s="9" customFormat="1" x14ac:dyDescent="0.15">
      <c r="A63" s="9">
        <v>20160506</v>
      </c>
      <c r="B63" s="9" t="s">
        <v>23</v>
      </c>
      <c r="C63" s="13">
        <v>510050</v>
      </c>
      <c r="D63" s="9" t="s">
        <v>26</v>
      </c>
      <c r="E63" s="10">
        <v>2.101</v>
      </c>
      <c r="F63" s="7">
        <v>2000</v>
      </c>
      <c r="G63" s="7">
        <v>7000</v>
      </c>
      <c r="H63" s="11">
        <v>4202</v>
      </c>
      <c r="I63" s="11">
        <v>-4202.42</v>
      </c>
      <c r="J63" s="11">
        <v>3018.2</v>
      </c>
      <c r="K63" s="11">
        <v>0.23</v>
      </c>
      <c r="L63" s="11">
        <v>0.19</v>
      </c>
      <c r="M63" s="11">
        <v>0</v>
      </c>
      <c r="N63" s="11">
        <v>0</v>
      </c>
      <c r="O63" s="11">
        <v>0</v>
      </c>
      <c r="P63" s="11">
        <v>0</v>
      </c>
      <c r="Q63" s="9">
        <v>1124005433</v>
      </c>
      <c r="R63" s="9" t="s">
        <v>22</v>
      </c>
    </row>
    <row r="64" spans="1:18" s="9" customFormat="1" x14ac:dyDescent="0.15">
      <c r="A64" s="9">
        <v>20160506</v>
      </c>
      <c r="B64" s="9" t="s">
        <v>23</v>
      </c>
      <c r="C64" s="13">
        <v>159915</v>
      </c>
      <c r="D64" s="9" t="s">
        <v>35</v>
      </c>
      <c r="E64" s="10">
        <v>2.0179999999999998</v>
      </c>
      <c r="F64" s="7">
        <v>1000</v>
      </c>
      <c r="G64" s="7">
        <v>1000</v>
      </c>
      <c r="H64" s="11">
        <v>2018</v>
      </c>
      <c r="I64" s="11">
        <v>-2018.2</v>
      </c>
      <c r="J64" s="11">
        <v>1000</v>
      </c>
      <c r="K64" s="11">
        <v>0.1</v>
      </c>
      <c r="L64" s="11">
        <v>0.1</v>
      </c>
      <c r="M64" s="11">
        <v>0</v>
      </c>
      <c r="N64" s="11">
        <v>0</v>
      </c>
      <c r="O64" s="11">
        <v>0</v>
      </c>
      <c r="P64" s="11">
        <v>0</v>
      </c>
      <c r="Q64" s="9" t="s">
        <v>90</v>
      </c>
      <c r="R64" s="9">
        <v>197574848</v>
      </c>
    </row>
    <row r="65" spans="1:18" s="9" customFormat="1" x14ac:dyDescent="0.15">
      <c r="A65" s="9">
        <v>20160509</v>
      </c>
      <c r="B65" s="9" t="s">
        <v>30</v>
      </c>
      <c r="C65" s="13">
        <v>952100</v>
      </c>
      <c r="D65" s="9" t="s">
        <v>29</v>
      </c>
      <c r="E65" s="10">
        <v>100</v>
      </c>
      <c r="F65" s="7">
        <v>3960</v>
      </c>
      <c r="G65" s="7">
        <v>109993</v>
      </c>
      <c r="H65" s="11">
        <v>3960.4</v>
      </c>
      <c r="I65" s="11">
        <v>3960.4</v>
      </c>
      <c r="J65" s="11">
        <v>4960.3999999999996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R65" s="9">
        <v>980103988319</v>
      </c>
    </row>
    <row r="66" spans="1:18" s="9" customFormat="1" x14ac:dyDescent="0.15">
      <c r="A66" s="9">
        <v>20160509</v>
      </c>
      <c r="B66" s="9" t="s">
        <v>23</v>
      </c>
      <c r="C66" s="13">
        <v>159915</v>
      </c>
      <c r="D66" s="9" t="s">
        <v>35</v>
      </c>
      <c r="E66" s="10">
        <v>1.98</v>
      </c>
      <c r="F66" s="7">
        <v>2000</v>
      </c>
      <c r="G66" s="7">
        <v>3000</v>
      </c>
      <c r="H66" s="11">
        <v>3960</v>
      </c>
      <c r="I66" s="11">
        <v>-3960.4</v>
      </c>
      <c r="J66" s="11">
        <v>1000</v>
      </c>
      <c r="K66" s="11">
        <v>0.21</v>
      </c>
      <c r="L66" s="11">
        <v>0.19</v>
      </c>
      <c r="M66" s="11">
        <v>0</v>
      </c>
      <c r="N66" s="11">
        <v>0</v>
      </c>
      <c r="O66" s="11">
        <v>0</v>
      </c>
      <c r="P66" s="11">
        <v>0</v>
      </c>
      <c r="Q66" s="9" t="s">
        <v>91</v>
      </c>
      <c r="R66" s="9">
        <v>197574848</v>
      </c>
    </row>
    <row r="67" spans="1:18" s="9" customFormat="1" x14ac:dyDescent="0.15">
      <c r="A67" s="9">
        <v>20160511</v>
      </c>
      <c r="B67" s="9" t="s">
        <v>30</v>
      </c>
      <c r="C67" s="13">
        <v>952100</v>
      </c>
      <c r="D67" s="9" t="s">
        <v>29</v>
      </c>
      <c r="E67" s="10">
        <v>100</v>
      </c>
      <c r="F67" s="7">
        <v>3860</v>
      </c>
      <c r="G67" s="7">
        <v>106133</v>
      </c>
      <c r="H67" s="11">
        <v>3860.39</v>
      </c>
      <c r="I67" s="11">
        <v>3860.39</v>
      </c>
      <c r="J67" s="11">
        <v>4860.3900000000003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R67" s="9">
        <v>980103988319</v>
      </c>
    </row>
    <row r="68" spans="1:18" s="9" customFormat="1" x14ac:dyDescent="0.15">
      <c r="A68" s="9">
        <v>20160511</v>
      </c>
      <c r="B68" s="9" t="s">
        <v>23</v>
      </c>
      <c r="C68" s="13">
        <v>159915</v>
      </c>
      <c r="D68" s="9" t="s">
        <v>35</v>
      </c>
      <c r="E68" s="10">
        <v>1.93</v>
      </c>
      <c r="F68" s="7">
        <v>2000</v>
      </c>
      <c r="G68" s="7">
        <v>5000</v>
      </c>
      <c r="H68" s="11">
        <v>3860</v>
      </c>
      <c r="I68" s="11">
        <v>-3860.39</v>
      </c>
      <c r="J68" s="11">
        <v>1000</v>
      </c>
      <c r="K68" s="11">
        <v>0.2</v>
      </c>
      <c r="L68" s="11">
        <v>0.19</v>
      </c>
      <c r="M68" s="11">
        <v>0</v>
      </c>
      <c r="N68" s="11">
        <v>0</v>
      </c>
      <c r="O68" s="11">
        <v>0</v>
      </c>
      <c r="P68" s="11">
        <v>0</v>
      </c>
      <c r="Q68" s="9" t="s">
        <v>92</v>
      </c>
      <c r="R68" s="9">
        <v>197574848</v>
      </c>
    </row>
    <row r="69" spans="1:18" s="9" customFormat="1" x14ac:dyDescent="0.15">
      <c r="A69" s="9">
        <v>20160512</v>
      </c>
      <c r="B69" s="9" t="s">
        <v>25</v>
      </c>
      <c r="C69" s="13">
        <v>510050</v>
      </c>
      <c r="D69" s="9" t="s">
        <v>26</v>
      </c>
      <c r="E69" s="10">
        <v>2.0609999999999999</v>
      </c>
      <c r="F69" s="7">
        <v>2000</v>
      </c>
      <c r="G69" s="7">
        <v>5000</v>
      </c>
      <c r="H69" s="11">
        <v>4122</v>
      </c>
      <c r="I69" s="11">
        <v>4121.59</v>
      </c>
      <c r="J69" s="11">
        <v>5121.59</v>
      </c>
      <c r="K69" s="11">
        <v>0.22</v>
      </c>
      <c r="L69" s="11">
        <v>0.19</v>
      </c>
      <c r="M69" s="11">
        <v>0</v>
      </c>
      <c r="N69" s="11">
        <v>0</v>
      </c>
      <c r="O69" s="11">
        <v>0</v>
      </c>
      <c r="P69" s="11">
        <v>0</v>
      </c>
      <c r="Q69" s="9">
        <v>1124000435</v>
      </c>
      <c r="R69" s="9" t="s">
        <v>22</v>
      </c>
    </row>
    <row r="70" spans="1:18" s="9" customFormat="1" x14ac:dyDescent="0.15">
      <c r="A70" s="9">
        <v>20160512</v>
      </c>
      <c r="B70" s="9" t="s">
        <v>25</v>
      </c>
      <c r="C70" s="13">
        <v>510050</v>
      </c>
      <c r="D70" s="9" t="s">
        <v>26</v>
      </c>
      <c r="E70" s="10">
        <v>2.0859999999999999</v>
      </c>
      <c r="F70" s="7">
        <v>2000</v>
      </c>
      <c r="G70" s="7">
        <v>3000</v>
      </c>
      <c r="H70" s="11">
        <v>4172</v>
      </c>
      <c r="I70" s="11">
        <v>4171.58</v>
      </c>
      <c r="J70" s="11">
        <v>9293.17</v>
      </c>
      <c r="K70" s="11">
        <v>0.23</v>
      </c>
      <c r="L70" s="11">
        <v>0.19</v>
      </c>
      <c r="M70" s="11">
        <v>0</v>
      </c>
      <c r="N70" s="11">
        <v>0</v>
      </c>
      <c r="O70" s="11">
        <v>0</v>
      </c>
      <c r="P70" s="11">
        <v>0</v>
      </c>
      <c r="Q70" s="9">
        <v>1124002329</v>
      </c>
      <c r="R70" s="9" t="s">
        <v>22</v>
      </c>
    </row>
    <row r="71" spans="1:18" s="9" customFormat="1" x14ac:dyDescent="0.15">
      <c r="A71" s="9">
        <v>20160512</v>
      </c>
      <c r="B71" s="9" t="s">
        <v>23</v>
      </c>
      <c r="C71" s="13">
        <v>159915</v>
      </c>
      <c r="D71" s="9" t="s">
        <v>35</v>
      </c>
      <c r="E71" s="10">
        <v>1.901</v>
      </c>
      <c r="F71" s="7">
        <v>2000</v>
      </c>
      <c r="G71" s="7">
        <v>7000</v>
      </c>
      <c r="H71" s="11">
        <v>3802</v>
      </c>
      <c r="I71" s="11">
        <v>-3802.38</v>
      </c>
      <c r="J71" s="11">
        <v>5490.79</v>
      </c>
      <c r="K71" s="11">
        <v>0.19</v>
      </c>
      <c r="L71" s="11">
        <v>0.19</v>
      </c>
      <c r="M71" s="11">
        <v>0</v>
      </c>
      <c r="N71" s="11">
        <v>0</v>
      </c>
      <c r="O71" s="11">
        <v>0</v>
      </c>
      <c r="P71" s="11">
        <v>0</v>
      </c>
      <c r="Q71" s="9" t="s">
        <v>93</v>
      </c>
      <c r="R71" s="9">
        <v>197574848</v>
      </c>
    </row>
    <row r="72" spans="1:18" s="9" customFormat="1" x14ac:dyDescent="0.15">
      <c r="A72" s="9">
        <v>20160512</v>
      </c>
      <c r="B72" s="9" t="s">
        <v>25</v>
      </c>
      <c r="C72" s="13">
        <v>159915</v>
      </c>
      <c r="D72" s="9" t="s">
        <v>35</v>
      </c>
      <c r="E72" s="10">
        <v>1.929</v>
      </c>
      <c r="F72" s="7">
        <v>2000</v>
      </c>
      <c r="G72" s="7">
        <v>5000</v>
      </c>
      <c r="H72" s="11">
        <v>3858</v>
      </c>
      <c r="I72" s="11">
        <v>3857.61</v>
      </c>
      <c r="J72" s="11">
        <v>9348.4</v>
      </c>
      <c r="K72" s="11">
        <v>0.2</v>
      </c>
      <c r="L72" s="11">
        <v>0.19</v>
      </c>
      <c r="M72" s="11">
        <v>0</v>
      </c>
      <c r="N72" s="11">
        <v>0</v>
      </c>
      <c r="O72" s="11">
        <v>0</v>
      </c>
      <c r="P72" s="11">
        <v>0</v>
      </c>
      <c r="Q72" s="9" t="s">
        <v>94</v>
      </c>
      <c r="R72" s="9">
        <v>197574848</v>
      </c>
    </row>
    <row r="73" spans="1:18" s="9" customFormat="1" x14ac:dyDescent="0.15">
      <c r="A73" s="9">
        <v>20160512</v>
      </c>
      <c r="B73" s="9" t="s">
        <v>25</v>
      </c>
      <c r="C73" s="13">
        <v>159915</v>
      </c>
      <c r="D73" s="9" t="s">
        <v>35</v>
      </c>
      <c r="E73" s="10">
        <v>1.9330000000000001</v>
      </c>
      <c r="F73" s="7">
        <v>1000</v>
      </c>
      <c r="G73" s="7">
        <v>4000</v>
      </c>
      <c r="H73" s="11">
        <v>1933</v>
      </c>
      <c r="I73" s="11">
        <v>1932.81</v>
      </c>
      <c r="J73" s="11">
        <v>11281.21</v>
      </c>
      <c r="K73" s="11">
        <v>0.1</v>
      </c>
      <c r="L73" s="11">
        <v>0.09</v>
      </c>
      <c r="M73" s="11">
        <v>0</v>
      </c>
      <c r="N73" s="11">
        <v>0</v>
      </c>
      <c r="O73" s="11">
        <v>0</v>
      </c>
      <c r="P73" s="11">
        <v>0</v>
      </c>
      <c r="Q73" s="9" t="s">
        <v>95</v>
      </c>
      <c r="R73" s="9">
        <v>197574848</v>
      </c>
    </row>
    <row r="74" spans="1:18" s="9" customFormat="1" x14ac:dyDescent="0.15">
      <c r="A74" s="9">
        <v>20160512</v>
      </c>
      <c r="B74" s="9" t="s">
        <v>25</v>
      </c>
      <c r="C74" s="13">
        <v>159915</v>
      </c>
      <c r="D74" s="9" t="s">
        <v>35</v>
      </c>
      <c r="E74" s="10">
        <v>1.9339999999999999</v>
      </c>
      <c r="F74" s="7">
        <v>1000</v>
      </c>
      <c r="G74" s="7">
        <v>3000</v>
      </c>
      <c r="H74" s="11">
        <v>1934</v>
      </c>
      <c r="I74" s="11">
        <v>1933.81</v>
      </c>
      <c r="J74" s="11">
        <v>13215.02</v>
      </c>
      <c r="K74" s="11">
        <v>0.1</v>
      </c>
      <c r="L74" s="11">
        <v>0.09</v>
      </c>
      <c r="M74" s="11">
        <v>0</v>
      </c>
      <c r="N74" s="11">
        <v>0</v>
      </c>
      <c r="O74" s="11">
        <v>0</v>
      </c>
      <c r="P74" s="11">
        <v>0</v>
      </c>
      <c r="Q74" s="9" t="s">
        <v>96</v>
      </c>
      <c r="R74" s="9">
        <v>197574848</v>
      </c>
    </row>
    <row r="75" spans="1:18" s="9" customFormat="1" x14ac:dyDescent="0.15">
      <c r="A75" s="9">
        <v>20160516</v>
      </c>
      <c r="B75" s="9" t="s">
        <v>28</v>
      </c>
      <c r="C75" s="13">
        <v>952100</v>
      </c>
      <c r="D75" s="9" t="s">
        <v>29</v>
      </c>
      <c r="E75" s="10">
        <v>100</v>
      </c>
      <c r="F75" s="7">
        <v>18072</v>
      </c>
      <c r="G75" s="7">
        <v>124205</v>
      </c>
      <c r="H75" s="11">
        <v>18072.43</v>
      </c>
      <c r="I75" s="11">
        <v>-18072.43</v>
      </c>
      <c r="J75" s="11">
        <v>-4857.41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R75" s="9">
        <v>980103988319</v>
      </c>
    </row>
    <row r="76" spans="1:18" s="9" customFormat="1" x14ac:dyDescent="0.15">
      <c r="A76" s="9">
        <v>20160516</v>
      </c>
      <c r="B76" s="9" t="s">
        <v>25</v>
      </c>
      <c r="C76" s="13">
        <v>159915</v>
      </c>
      <c r="D76" s="9" t="s">
        <v>35</v>
      </c>
      <c r="E76" s="10">
        <v>1.952</v>
      </c>
      <c r="F76" s="7">
        <v>1000</v>
      </c>
      <c r="G76" s="7">
        <v>2000</v>
      </c>
      <c r="H76" s="11">
        <v>1952</v>
      </c>
      <c r="I76" s="11">
        <v>1951.8</v>
      </c>
      <c r="J76" s="11">
        <v>-2905.61</v>
      </c>
      <c r="K76" s="11">
        <v>0.1</v>
      </c>
      <c r="L76" s="11">
        <v>0.1</v>
      </c>
      <c r="M76" s="11">
        <v>0</v>
      </c>
      <c r="N76" s="11">
        <v>0</v>
      </c>
      <c r="O76" s="11">
        <v>0</v>
      </c>
      <c r="P76" s="11">
        <v>0</v>
      </c>
      <c r="Q76" s="9" t="s">
        <v>97</v>
      </c>
      <c r="R76" s="9">
        <v>197574848</v>
      </c>
    </row>
    <row r="77" spans="1:18" s="9" customFormat="1" x14ac:dyDescent="0.15">
      <c r="A77" s="9">
        <v>20160516</v>
      </c>
      <c r="B77" s="9" t="s">
        <v>25</v>
      </c>
      <c r="C77" s="13">
        <v>159915</v>
      </c>
      <c r="D77" s="9" t="s">
        <v>35</v>
      </c>
      <c r="E77" s="10">
        <v>1.9530000000000001</v>
      </c>
      <c r="F77" s="7">
        <v>2000</v>
      </c>
      <c r="G77" s="7">
        <v>0</v>
      </c>
      <c r="H77" s="11">
        <v>3906</v>
      </c>
      <c r="I77" s="11">
        <v>3905.61</v>
      </c>
      <c r="J77" s="11">
        <v>1000</v>
      </c>
      <c r="K77" s="11">
        <v>0.2</v>
      </c>
      <c r="L77" s="11">
        <v>0.19</v>
      </c>
      <c r="M77" s="11">
        <v>0</v>
      </c>
      <c r="N77" s="11">
        <v>0</v>
      </c>
      <c r="O77" s="11">
        <v>0</v>
      </c>
      <c r="P77" s="11">
        <v>0</v>
      </c>
      <c r="Q77" s="9" t="s">
        <v>98</v>
      </c>
      <c r="R77" s="9">
        <v>197574848</v>
      </c>
    </row>
    <row r="78" spans="1:18" s="9" customFormat="1" x14ac:dyDescent="0.15">
      <c r="A78" s="9">
        <v>20160523</v>
      </c>
      <c r="B78" s="9" t="s">
        <v>28</v>
      </c>
      <c r="C78" s="13">
        <v>952100</v>
      </c>
      <c r="D78" s="9" t="s">
        <v>29</v>
      </c>
      <c r="E78" s="10">
        <v>100</v>
      </c>
      <c r="F78" s="7">
        <v>6296</v>
      </c>
      <c r="G78" s="7">
        <v>130501</v>
      </c>
      <c r="H78" s="11">
        <v>6296.37</v>
      </c>
      <c r="I78" s="11">
        <v>-6296.37</v>
      </c>
      <c r="J78" s="11">
        <v>-5296.37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R78" s="9">
        <v>980103988319</v>
      </c>
    </row>
    <row r="79" spans="1:18" s="9" customFormat="1" x14ac:dyDescent="0.15">
      <c r="A79" s="9">
        <v>20160523</v>
      </c>
      <c r="B79" s="9" t="s">
        <v>25</v>
      </c>
      <c r="C79" s="13">
        <v>510050</v>
      </c>
      <c r="D79" s="9" t="s">
        <v>26</v>
      </c>
      <c r="E79" s="10">
        <v>2.0990000000000002</v>
      </c>
      <c r="F79" s="7">
        <v>3000</v>
      </c>
      <c r="G79" s="7">
        <v>0</v>
      </c>
      <c r="H79" s="11">
        <v>6297</v>
      </c>
      <c r="I79" s="11">
        <v>6296.37</v>
      </c>
      <c r="J79" s="11">
        <v>1000</v>
      </c>
      <c r="K79" s="11">
        <v>0.35</v>
      </c>
      <c r="L79" s="11">
        <v>0.28000000000000003</v>
      </c>
      <c r="M79" s="11">
        <v>0</v>
      </c>
      <c r="N79" s="11">
        <v>0</v>
      </c>
      <c r="O79" s="11">
        <v>0</v>
      </c>
      <c r="P79" s="11">
        <v>0</v>
      </c>
      <c r="Q79" s="9">
        <v>1124000183</v>
      </c>
      <c r="R79" s="9" t="s">
        <v>22</v>
      </c>
    </row>
    <row r="80" spans="1:18" s="9" customFormat="1" x14ac:dyDescent="0.15">
      <c r="A80" s="9">
        <v>20160531</v>
      </c>
      <c r="B80" s="9" t="s">
        <v>30</v>
      </c>
      <c r="C80" s="13">
        <v>952100</v>
      </c>
      <c r="D80" s="9" t="s">
        <v>29</v>
      </c>
      <c r="E80" s="10">
        <v>100</v>
      </c>
      <c r="F80" s="7">
        <v>43084</v>
      </c>
      <c r="G80" s="7">
        <v>87417</v>
      </c>
      <c r="H80" s="11">
        <v>43084.31</v>
      </c>
      <c r="I80" s="11">
        <v>43084.31</v>
      </c>
      <c r="J80" s="11">
        <v>44084.31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R80" s="9">
        <v>980103988319</v>
      </c>
    </row>
    <row r="81" spans="1:18" s="9" customFormat="1" x14ac:dyDescent="0.15">
      <c r="A81" s="9">
        <v>20160531</v>
      </c>
      <c r="B81" s="9" t="s">
        <v>23</v>
      </c>
      <c r="C81" s="13">
        <v>510050</v>
      </c>
      <c r="D81" s="9" t="s">
        <v>26</v>
      </c>
      <c r="E81" s="10">
        <v>2.1539999999999999</v>
      </c>
      <c r="F81" s="7">
        <v>20000</v>
      </c>
      <c r="G81" s="7">
        <v>20000</v>
      </c>
      <c r="H81" s="11">
        <v>43080</v>
      </c>
      <c r="I81" s="11">
        <v>-43084.31</v>
      </c>
      <c r="J81" s="11">
        <v>1000</v>
      </c>
      <c r="K81" s="11">
        <v>2.37</v>
      </c>
      <c r="L81" s="11">
        <v>1.94</v>
      </c>
      <c r="M81" s="11">
        <v>0</v>
      </c>
      <c r="N81" s="11">
        <v>0</v>
      </c>
      <c r="O81" s="11">
        <v>0</v>
      </c>
      <c r="P81" s="11">
        <v>0</v>
      </c>
      <c r="Q81" s="9">
        <v>1124004981</v>
      </c>
      <c r="R81" s="9" t="s">
        <v>22</v>
      </c>
    </row>
    <row r="82" spans="1:18" s="9" customFormat="1" x14ac:dyDescent="0.15">
      <c r="A82" s="9">
        <v>20160602</v>
      </c>
      <c r="B82" s="9" t="s">
        <v>30</v>
      </c>
      <c r="C82" s="13">
        <v>952100</v>
      </c>
      <c r="D82" s="9" t="s">
        <v>29</v>
      </c>
      <c r="E82" s="10">
        <v>100</v>
      </c>
      <c r="F82" s="7">
        <v>20832</v>
      </c>
      <c r="G82" s="7">
        <v>66585</v>
      </c>
      <c r="H82" s="11">
        <v>20832.080000000002</v>
      </c>
      <c r="I82" s="11">
        <v>20832.080000000002</v>
      </c>
      <c r="J82" s="11">
        <v>21832.080000000002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R82" s="9">
        <v>980103988319</v>
      </c>
    </row>
    <row r="83" spans="1:18" s="9" customFormat="1" x14ac:dyDescent="0.15">
      <c r="A83" s="9">
        <v>20160602</v>
      </c>
      <c r="B83" s="9" t="s">
        <v>23</v>
      </c>
      <c r="C83" s="13">
        <v>159915</v>
      </c>
      <c r="D83" s="9" t="s">
        <v>35</v>
      </c>
      <c r="E83" s="10">
        <v>2.0830000000000002</v>
      </c>
      <c r="F83" s="7">
        <v>10000</v>
      </c>
      <c r="G83" s="7">
        <v>10000</v>
      </c>
      <c r="H83" s="11">
        <v>20830</v>
      </c>
      <c r="I83" s="11">
        <v>-20832.080000000002</v>
      </c>
      <c r="J83" s="11">
        <v>1000</v>
      </c>
      <c r="K83" s="11">
        <v>1.07</v>
      </c>
      <c r="L83" s="11">
        <v>1.01</v>
      </c>
      <c r="M83" s="11">
        <v>0</v>
      </c>
      <c r="N83" s="11">
        <v>0</v>
      </c>
      <c r="O83" s="11">
        <v>0</v>
      </c>
      <c r="P83" s="11">
        <v>0</v>
      </c>
      <c r="Q83" s="9" t="s">
        <v>99</v>
      </c>
      <c r="R83" s="9">
        <v>197574848</v>
      </c>
    </row>
    <row r="84" spans="1:18" s="9" customFormat="1" x14ac:dyDescent="0.15">
      <c r="A84" s="9">
        <v>20160603</v>
      </c>
      <c r="B84" s="9" t="s">
        <v>28</v>
      </c>
      <c r="C84" s="13">
        <v>952100</v>
      </c>
      <c r="D84" s="9" t="s">
        <v>29</v>
      </c>
      <c r="E84" s="10">
        <v>100</v>
      </c>
      <c r="F84" s="7">
        <v>21157</v>
      </c>
      <c r="G84" s="7">
        <v>87743</v>
      </c>
      <c r="H84" s="11">
        <v>21157.88</v>
      </c>
      <c r="I84" s="11">
        <v>-21157.88</v>
      </c>
      <c r="J84" s="11">
        <v>-20157.88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R84" s="9">
        <v>980103988319</v>
      </c>
    </row>
    <row r="85" spans="1:18" s="9" customFormat="1" x14ac:dyDescent="0.15">
      <c r="A85" s="9">
        <v>20160603</v>
      </c>
      <c r="B85" s="9" t="s">
        <v>25</v>
      </c>
      <c r="C85" s="13">
        <v>159915</v>
      </c>
      <c r="D85" s="9" t="s">
        <v>35</v>
      </c>
      <c r="E85" s="10">
        <v>2.1160000000000001</v>
      </c>
      <c r="F85" s="7">
        <v>10000</v>
      </c>
      <c r="G85" s="7">
        <v>0</v>
      </c>
      <c r="H85" s="11">
        <v>21160</v>
      </c>
      <c r="I85" s="11">
        <v>21157.88</v>
      </c>
      <c r="J85" s="11">
        <v>1000</v>
      </c>
      <c r="K85" s="11">
        <v>1.0900000000000001</v>
      </c>
      <c r="L85" s="11">
        <v>1.03</v>
      </c>
      <c r="M85" s="11">
        <v>0</v>
      </c>
      <c r="N85" s="11">
        <v>0</v>
      </c>
      <c r="O85" s="11">
        <v>0</v>
      </c>
      <c r="P85" s="11">
        <v>0</v>
      </c>
      <c r="Q85" s="9" t="s">
        <v>100</v>
      </c>
      <c r="R85" s="9">
        <v>197574848</v>
      </c>
    </row>
    <row r="86" spans="1:18" s="9" customFormat="1" x14ac:dyDescent="0.15">
      <c r="A86" s="9">
        <v>20160606</v>
      </c>
      <c r="B86" s="9" t="s">
        <v>25</v>
      </c>
      <c r="C86" s="13">
        <v>510050</v>
      </c>
      <c r="D86" s="9" t="s">
        <v>26</v>
      </c>
      <c r="E86" s="10">
        <v>2.1389999999999998</v>
      </c>
      <c r="F86" s="7">
        <v>20000</v>
      </c>
      <c r="G86" s="7">
        <v>0</v>
      </c>
      <c r="H86" s="11">
        <v>42780</v>
      </c>
      <c r="I86" s="11">
        <v>42775.72</v>
      </c>
      <c r="J86" s="11">
        <v>43775.72</v>
      </c>
      <c r="K86" s="11">
        <v>2.35</v>
      </c>
      <c r="L86" s="11">
        <v>1.93</v>
      </c>
      <c r="M86" s="11">
        <v>0</v>
      </c>
      <c r="N86" s="11">
        <v>0</v>
      </c>
      <c r="O86" s="11">
        <v>0</v>
      </c>
      <c r="P86" s="11">
        <v>0</v>
      </c>
      <c r="Q86" s="9">
        <v>1124002383</v>
      </c>
      <c r="R86" s="9" t="s">
        <v>22</v>
      </c>
    </row>
    <row r="87" spans="1:18" s="9" customFormat="1" x14ac:dyDescent="0.15">
      <c r="A87" s="9">
        <v>20160606</v>
      </c>
      <c r="B87" s="9" t="s">
        <v>23</v>
      </c>
      <c r="C87" s="13">
        <v>159915</v>
      </c>
      <c r="D87" s="9" t="s">
        <v>35</v>
      </c>
      <c r="E87" s="10">
        <v>2.0910000000000002</v>
      </c>
      <c r="F87" s="7">
        <v>1000</v>
      </c>
      <c r="G87" s="7">
        <v>1000</v>
      </c>
      <c r="H87" s="11">
        <v>2091</v>
      </c>
      <c r="I87" s="11">
        <v>-2091.21</v>
      </c>
      <c r="J87" s="11">
        <v>41684.51</v>
      </c>
      <c r="K87" s="11">
        <v>0.11</v>
      </c>
      <c r="L87" s="11">
        <v>0.1</v>
      </c>
      <c r="M87" s="11">
        <v>0</v>
      </c>
      <c r="N87" s="11">
        <v>0</v>
      </c>
      <c r="O87" s="11">
        <v>0</v>
      </c>
      <c r="P87" s="11">
        <v>0</v>
      </c>
      <c r="Q87" s="9" t="s">
        <v>101</v>
      </c>
      <c r="R87" s="9">
        <v>197574848</v>
      </c>
    </row>
    <row r="88" spans="1:18" s="9" customFormat="1" x14ac:dyDescent="0.15">
      <c r="A88" s="9">
        <v>20160606</v>
      </c>
      <c r="B88" s="9" t="s">
        <v>23</v>
      </c>
      <c r="C88" s="13">
        <v>159915</v>
      </c>
      <c r="D88" s="9" t="s">
        <v>35</v>
      </c>
      <c r="E88" s="10">
        <v>2.0960000000000001</v>
      </c>
      <c r="F88" s="7">
        <v>10000</v>
      </c>
      <c r="G88" s="7">
        <v>11000</v>
      </c>
      <c r="H88" s="11">
        <v>20960</v>
      </c>
      <c r="I88" s="11">
        <v>-20962.099999999999</v>
      </c>
      <c r="J88" s="11">
        <v>20722.41</v>
      </c>
      <c r="K88" s="11">
        <v>1.08</v>
      </c>
      <c r="L88" s="11">
        <v>1.02</v>
      </c>
      <c r="M88" s="11">
        <v>0</v>
      </c>
      <c r="N88" s="11">
        <v>0</v>
      </c>
      <c r="O88" s="11">
        <v>0</v>
      </c>
      <c r="P88" s="11">
        <v>0</v>
      </c>
      <c r="Q88" s="9" t="s">
        <v>102</v>
      </c>
      <c r="R88" s="9">
        <v>197574848</v>
      </c>
    </row>
    <row r="89" spans="1:18" s="9" customFormat="1" x14ac:dyDescent="0.15">
      <c r="A89" s="9">
        <v>20160608</v>
      </c>
      <c r="B89" s="9" t="s">
        <v>25</v>
      </c>
      <c r="C89" s="13">
        <v>159915</v>
      </c>
      <c r="D89" s="9" t="s">
        <v>35</v>
      </c>
      <c r="E89" s="10">
        <v>2.1059999999999999</v>
      </c>
      <c r="F89" s="7">
        <v>11000</v>
      </c>
      <c r="G89" s="7">
        <v>0</v>
      </c>
      <c r="H89" s="11">
        <v>23166</v>
      </c>
      <c r="I89" s="11">
        <v>23163.68</v>
      </c>
      <c r="J89" s="11">
        <v>43886.09</v>
      </c>
      <c r="K89" s="11">
        <v>1.19</v>
      </c>
      <c r="L89" s="11">
        <v>1.1299999999999999</v>
      </c>
      <c r="M89" s="11">
        <v>0</v>
      </c>
      <c r="N89" s="11">
        <v>0</v>
      </c>
      <c r="O89" s="11">
        <v>0</v>
      </c>
      <c r="P89" s="11">
        <v>0</v>
      </c>
      <c r="Q89" s="9" t="s">
        <v>103</v>
      </c>
      <c r="R89" s="9">
        <v>197574848</v>
      </c>
    </row>
    <row r="90" spans="1:18" s="9" customFormat="1" x14ac:dyDescent="0.15">
      <c r="A90" s="9">
        <v>20160613</v>
      </c>
      <c r="B90" s="9" t="s">
        <v>30</v>
      </c>
      <c r="C90" s="13">
        <v>952100</v>
      </c>
      <c r="D90" s="9" t="s">
        <v>29</v>
      </c>
      <c r="E90" s="10">
        <v>100</v>
      </c>
      <c r="F90" s="7">
        <v>16829</v>
      </c>
      <c r="G90" s="7">
        <v>70913</v>
      </c>
      <c r="H90" s="11">
        <v>16829.88</v>
      </c>
      <c r="I90" s="11">
        <v>16829.88</v>
      </c>
      <c r="J90" s="11">
        <v>60715.97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R90" s="9">
        <v>980103988319</v>
      </c>
    </row>
    <row r="91" spans="1:18" s="9" customFormat="1" x14ac:dyDescent="0.15">
      <c r="A91" s="9">
        <v>20160613</v>
      </c>
      <c r="B91" s="9" t="s">
        <v>23</v>
      </c>
      <c r="C91" s="13">
        <v>159915</v>
      </c>
      <c r="D91" s="9" t="s">
        <v>35</v>
      </c>
      <c r="E91" s="10">
        <v>2.0110000000000001</v>
      </c>
      <c r="F91" s="7">
        <v>10000</v>
      </c>
      <c r="G91" s="7">
        <v>10000</v>
      </c>
      <c r="H91" s="11">
        <v>20110</v>
      </c>
      <c r="I91" s="11">
        <v>-20112.009999999998</v>
      </c>
      <c r="J91" s="11">
        <v>40603.96</v>
      </c>
      <c r="K91" s="11">
        <v>1.03</v>
      </c>
      <c r="L91" s="11">
        <v>0.98</v>
      </c>
      <c r="M91" s="11">
        <v>0</v>
      </c>
      <c r="N91" s="11">
        <v>0</v>
      </c>
      <c r="O91" s="11">
        <v>0</v>
      </c>
      <c r="P91" s="11">
        <v>0</v>
      </c>
      <c r="Q91" s="9" t="s">
        <v>104</v>
      </c>
      <c r="R91" s="9">
        <v>197574848</v>
      </c>
    </row>
    <row r="92" spans="1:18" s="9" customFormat="1" x14ac:dyDescent="0.15">
      <c r="A92" s="9">
        <v>20160613</v>
      </c>
      <c r="B92" s="9" t="s">
        <v>23</v>
      </c>
      <c r="C92" s="13">
        <v>159915</v>
      </c>
      <c r="D92" s="9" t="s">
        <v>35</v>
      </c>
      <c r="E92" s="10">
        <v>1.98</v>
      </c>
      <c r="F92" s="7">
        <v>20000</v>
      </c>
      <c r="G92" s="7">
        <v>30000</v>
      </c>
      <c r="H92" s="11">
        <v>39600</v>
      </c>
      <c r="I92" s="11">
        <v>-39603.96</v>
      </c>
      <c r="J92" s="11">
        <v>1000</v>
      </c>
      <c r="K92" s="11">
        <v>2.0299999999999998</v>
      </c>
      <c r="L92" s="11">
        <v>1.93</v>
      </c>
      <c r="M92" s="11">
        <v>0</v>
      </c>
      <c r="N92" s="11">
        <v>0</v>
      </c>
      <c r="O92" s="11">
        <v>0</v>
      </c>
      <c r="P92" s="11">
        <v>0</v>
      </c>
      <c r="Q92" s="9" t="s">
        <v>105</v>
      </c>
      <c r="R92" s="9">
        <v>197574848</v>
      </c>
    </row>
    <row r="93" spans="1:18" s="9" customFormat="1" x14ac:dyDescent="0.15">
      <c r="A93" s="9">
        <v>20160615</v>
      </c>
      <c r="B93" s="9" t="s">
        <v>28</v>
      </c>
      <c r="C93" s="13">
        <v>952100</v>
      </c>
      <c r="D93" s="9" t="s">
        <v>29</v>
      </c>
      <c r="E93" s="10">
        <v>100</v>
      </c>
      <c r="F93" s="7">
        <v>60788</v>
      </c>
      <c r="G93" s="7">
        <v>131702</v>
      </c>
      <c r="H93" s="11">
        <v>60788.91</v>
      </c>
      <c r="I93" s="11">
        <v>-60788.91</v>
      </c>
      <c r="J93" s="11">
        <v>-59788.91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R93" s="9">
        <v>980103988319</v>
      </c>
    </row>
    <row r="94" spans="1:18" s="9" customFormat="1" x14ac:dyDescent="0.15">
      <c r="A94" s="9">
        <v>20160615</v>
      </c>
      <c r="B94" s="9" t="s">
        <v>25</v>
      </c>
      <c r="C94" s="13">
        <v>159915</v>
      </c>
      <c r="D94" s="9" t="s">
        <v>35</v>
      </c>
      <c r="E94" s="10">
        <v>2.016</v>
      </c>
      <c r="F94" s="7">
        <v>10000</v>
      </c>
      <c r="G94" s="7">
        <v>20000</v>
      </c>
      <c r="H94" s="11">
        <v>20160</v>
      </c>
      <c r="I94" s="11">
        <v>20157.98</v>
      </c>
      <c r="J94" s="11">
        <v>-39630.93</v>
      </c>
      <c r="K94" s="11">
        <v>1.04</v>
      </c>
      <c r="L94" s="11">
        <v>0.98</v>
      </c>
      <c r="M94" s="11">
        <v>0</v>
      </c>
      <c r="N94" s="11">
        <v>0</v>
      </c>
      <c r="O94" s="11">
        <v>0</v>
      </c>
      <c r="P94" s="11">
        <v>0</v>
      </c>
      <c r="Q94" s="9" t="s">
        <v>106</v>
      </c>
      <c r="R94" s="9">
        <v>197574848</v>
      </c>
    </row>
    <row r="95" spans="1:18" s="9" customFormat="1" x14ac:dyDescent="0.15">
      <c r="A95" s="9">
        <v>20160615</v>
      </c>
      <c r="B95" s="9" t="s">
        <v>25</v>
      </c>
      <c r="C95" s="13">
        <v>159915</v>
      </c>
      <c r="D95" s="9" t="s">
        <v>35</v>
      </c>
      <c r="E95" s="10">
        <v>1.9990000000000001</v>
      </c>
      <c r="F95" s="7">
        <v>5000</v>
      </c>
      <c r="G95" s="7">
        <v>15000</v>
      </c>
      <c r="H95" s="11">
        <v>9995</v>
      </c>
      <c r="I95" s="11">
        <v>9994</v>
      </c>
      <c r="J95" s="11">
        <v>-29636.93</v>
      </c>
      <c r="K95" s="11">
        <v>0.51</v>
      </c>
      <c r="L95" s="11">
        <v>0.49</v>
      </c>
      <c r="M95" s="11">
        <v>0</v>
      </c>
      <c r="N95" s="11">
        <v>0</v>
      </c>
      <c r="O95" s="11">
        <v>0</v>
      </c>
      <c r="P95" s="11">
        <v>0</v>
      </c>
      <c r="Q95" s="9" t="s">
        <v>107</v>
      </c>
      <c r="R95" s="9">
        <v>197574848</v>
      </c>
    </row>
    <row r="96" spans="1:18" s="9" customFormat="1" x14ac:dyDescent="0.15">
      <c r="A96" s="9">
        <v>20160615</v>
      </c>
      <c r="B96" s="9" t="s">
        <v>25</v>
      </c>
      <c r="C96" s="13">
        <v>159915</v>
      </c>
      <c r="D96" s="9" t="s">
        <v>35</v>
      </c>
      <c r="E96" s="10">
        <v>2.036</v>
      </c>
      <c r="F96" s="7">
        <v>10000</v>
      </c>
      <c r="G96" s="7">
        <v>5000</v>
      </c>
      <c r="H96" s="11">
        <v>20360</v>
      </c>
      <c r="I96" s="11">
        <v>20357.96</v>
      </c>
      <c r="J96" s="11">
        <v>-9278.9699999999993</v>
      </c>
      <c r="K96" s="11">
        <v>1.05</v>
      </c>
      <c r="L96" s="11">
        <v>0.99</v>
      </c>
      <c r="M96" s="11">
        <v>0</v>
      </c>
      <c r="N96" s="11">
        <v>0</v>
      </c>
      <c r="O96" s="11">
        <v>0</v>
      </c>
      <c r="P96" s="11">
        <v>0</v>
      </c>
      <c r="Q96" s="9" t="s">
        <v>108</v>
      </c>
      <c r="R96" s="9">
        <v>197574848</v>
      </c>
    </row>
    <row r="97" spans="1:18" s="9" customFormat="1" x14ac:dyDescent="0.15">
      <c r="A97" s="9">
        <v>20160615</v>
      </c>
      <c r="B97" s="9" t="s">
        <v>25</v>
      </c>
      <c r="C97" s="13">
        <v>159915</v>
      </c>
      <c r="D97" s="9" t="s">
        <v>35</v>
      </c>
      <c r="E97" s="10">
        <v>2.056</v>
      </c>
      <c r="F97" s="7">
        <v>5000</v>
      </c>
      <c r="G97" s="7">
        <v>0</v>
      </c>
      <c r="H97" s="11">
        <v>10280</v>
      </c>
      <c r="I97" s="11">
        <v>10278.969999999999</v>
      </c>
      <c r="J97" s="11">
        <v>1000</v>
      </c>
      <c r="K97" s="11">
        <v>0.53</v>
      </c>
      <c r="L97" s="11">
        <v>0.5</v>
      </c>
      <c r="M97" s="11">
        <v>0</v>
      </c>
      <c r="N97" s="11">
        <v>0</v>
      </c>
      <c r="O97" s="11">
        <v>0</v>
      </c>
      <c r="P97" s="11">
        <v>0</v>
      </c>
      <c r="Q97" s="9" t="s">
        <v>109</v>
      </c>
      <c r="R97" s="9">
        <v>197574848</v>
      </c>
    </row>
    <row r="98" spans="1:18" s="9" customFormat="1" x14ac:dyDescent="0.15">
      <c r="A98" s="9">
        <v>20160621</v>
      </c>
      <c r="B98" s="9" t="s">
        <v>27</v>
      </c>
      <c r="C98" s="13"/>
      <c r="E98" s="10">
        <v>0</v>
      </c>
      <c r="F98" s="7">
        <v>0</v>
      </c>
      <c r="G98" s="7">
        <v>0</v>
      </c>
      <c r="H98" s="11">
        <v>0</v>
      </c>
      <c r="I98" s="11">
        <v>4.13</v>
      </c>
      <c r="J98" s="11">
        <v>1004.13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</row>
    <row r="99" spans="1:18" s="9" customFormat="1" x14ac:dyDescent="0.15">
      <c r="A99" s="9">
        <v>20160627</v>
      </c>
      <c r="B99" s="9" t="s">
        <v>30</v>
      </c>
      <c r="C99" s="13">
        <v>952100</v>
      </c>
      <c r="D99" s="9" t="s">
        <v>29</v>
      </c>
      <c r="E99" s="10">
        <v>100</v>
      </c>
      <c r="F99" s="7">
        <v>31484</v>
      </c>
      <c r="G99" s="7">
        <v>100622</v>
      </c>
      <c r="H99" s="11">
        <v>31484.02</v>
      </c>
      <c r="I99" s="11">
        <v>31484.02</v>
      </c>
      <c r="J99" s="11">
        <v>32488.15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R99" s="9">
        <v>980103988319</v>
      </c>
    </row>
    <row r="100" spans="1:18" s="9" customFormat="1" x14ac:dyDescent="0.15">
      <c r="A100" s="9">
        <v>20160627</v>
      </c>
      <c r="B100" s="9" t="s">
        <v>23</v>
      </c>
      <c r="C100" s="13">
        <v>159915</v>
      </c>
      <c r="D100" s="9" t="s">
        <v>35</v>
      </c>
      <c r="E100" s="10">
        <v>2.0990000000000002</v>
      </c>
      <c r="F100" s="7">
        <v>15000</v>
      </c>
      <c r="G100" s="7">
        <v>15000</v>
      </c>
      <c r="H100" s="11">
        <v>31485</v>
      </c>
      <c r="I100" s="11">
        <v>-31488.15</v>
      </c>
      <c r="J100" s="11">
        <v>1000</v>
      </c>
      <c r="K100" s="11">
        <v>1.62</v>
      </c>
      <c r="L100" s="11">
        <v>1.53</v>
      </c>
      <c r="M100" s="11">
        <v>0</v>
      </c>
      <c r="N100" s="11">
        <v>0</v>
      </c>
      <c r="O100" s="11">
        <v>0</v>
      </c>
      <c r="P100" s="11">
        <v>0</v>
      </c>
      <c r="Q100" s="9" t="s">
        <v>110</v>
      </c>
      <c r="R100" s="9">
        <v>197574848</v>
      </c>
    </row>
    <row r="101" spans="1:18" s="9" customFormat="1" x14ac:dyDescent="0.15">
      <c r="A101" s="9">
        <v>20160628</v>
      </c>
      <c r="B101" s="9" t="s">
        <v>28</v>
      </c>
      <c r="C101" s="13">
        <v>952100</v>
      </c>
      <c r="D101" s="9" t="s">
        <v>29</v>
      </c>
      <c r="E101" s="10">
        <v>100</v>
      </c>
      <c r="F101" s="7">
        <v>31851</v>
      </c>
      <c r="G101" s="7">
        <v>132474</v>
      </c>
      <c r="H101" s="11">
        <v>31851.82</v>
      </c>
      <c r="I101" s="11">
        <v>-31851.82</v>
      </c>
      <c r="J101" s="11">
        <v>-30851.82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R101" s="9">
        <v>980103988319</v>
      </c>
    </row>
    <row r="102" spans="1:18" s="9" customFormat="1" x14ac:dyDescent="0.15">
      <c r="A102" s="9">
        <v>20160628</v>
      </c>
      <c r="B102" s="9" t="s">
        <v>25</v>
      </c>
      <c r="C102" s="13">
        <v>159915</v>
      </c>
      <c r="D102" s="9" t="s">
        <v>35</v>
      </c>
      <c r="E102" s="10">
        <v>2.121</v>
      </c>
      <c r="F102" s="7">
        <v>5000</v>
      </c>
      <c r="G102" s="7">
        <v>10000</v>
      </c>
      <c r="H102" s="11">
        <v>10605</v>
      </c>
      <c r="I102" s="11">
        <v>10603.94</v>
      </c>
      <c r="J102" s="11">
        <v>-20247.88</v>
      </c>
      <c r="K102" s="11">
        <v>0.54</v>
      </c>
      <c r="L102" s="11">
        <v>0.52</v>
      </c>
      <c r="M102" s="11">
        <v>0</v>
      </c>
      <c r="N102" s="11">
        <v>0</v>
      </c>
      <c r="O102" s="11">
        <v>0</v>
      </c>
      <c r="P102" s="11">
        <v>0</v>
      </c>
      <c r="Q102" s="9" t="s">
        <v>111</v>
      </c>
      <c r="R102" s="9">
        <v>197574848</v>
      </c>
    </row>
    <row r="103" spans="1:18" s="9" customFormat="1" x14ac:dyDescent="0.15">
      <c r="A103" s="9">
        <v>20160628</v>
      </c>
      <c r="B103" s="9" t="s">
        <v>25</v>
      </c>
      <c r="C103" s="13">
        <v>159915</v>
      </c>
      <c r="D103" s="9" t="s">
        <v>35</v>
      </c>
      <c r="E103" s="10">
        <v>2.125</v>
      </c>
      <c r="F103" s="7">
        <v>5000</v>
      </c>
      <c r="G103" s="7">
        <v>5000</v>
      </c>
      <c r="H103" s="11">
        <v>10625</v>
      </c>
      <c r="I103" s="11">
        <v>10623.94</v>
      </c>
      <c r="J103" s="11">
        <v>-9623.94</v>
      </c>
      <c r="K103" s="11">
        <v>0.54</v>
      </c>
      <c r="L103" s="11">
        <v>0.52</v>
      </c>
      <c r="M103" s="11">
        <v>0</v>
      </c>
      <c r="N103" s="11">
        <v>0</v>
      </c>
      <c r="O103" s="11">
        <v>0</v>
      </c>
      <c r="P103" s="11">
        <v>0</v>
      </c>
      <c r="Q103" s="9" t="s">
        <v>112</v>
      </c>
      <c r="R103" s="9">
        <v>197574848</v>
      </c>
    </row>
    <row r="104" spans="1:18" s="9" customFormat="1" x14ac:dyDescent="0.15">
      <c r="A104" s="9">
        <v>20160628</v>
      </c>
      <c r="B104" s="9" t="s">
        <v>25</v>
      </c>
      <c r="C104" s="13">
        <v>159915</v>
      </c>
      <c r="D104" s="9" t="s">
        <v>35</v>
      </c>
      <c r="E104" s="10">
        <v>2.125</v>
      </c>
      <c r="F104" s="7">
        <v>5000</v>
      </c>
      <c r="G104" s="7">
        <v>0</v>
      </c>
      <c r="H104" s="11">
        <v>10625</v>
      </c>
      <c r="I104" s="11">
        <v>10623.94</v>
      </c>
      <c r="J104" s="11">
        <v>1000</v>
      </c>
      <c r="K104" s="11">
        <v>0.54</v>
      </c>
      <c r="L104" s="11">
        <v>0.52</v>
      </c>
      <c r="M104" s="11">
        <v>0</v>
      </c>
      <c r="N104" s="11">
        <v>0</v>
      </c>
      <c r="O104" s="11">
        <v>0</v>
      </c>
      <c r="P104" s="11">
        <v>0</v>
      </c>
      <c r="Q104" s="9" t="s">
        <v>113</v>
      </c>
      <c r="R104" s="9">
        <v>197574848</v>
      </c>
    </row>
    <row r="105" spans="1:18" s="9" customFormat="1" x14ac:dyDescent="0.15">
      <c r="A105" s="9">
        <v>20160704</v>
      </c>
      <c r="B105" s="9" t="s">
        <v>30</v>
      </c>
      <c r="C105" s="13">
        <v>952100</v>
      </c>
      <c r="D105" s="9" t="s">
        <v>29</v>
      </c>
      <c r="E105" s="10">
        <v>100</v>
      </c>
      <c r="F105" s="7">
        <v>21512</v>
      </c>
      <c r="G105" s="7">
        <v>110962</v>
      </c>
      <c r="H105" s="11">
        <v>21512.15</v>
      </c>
      <c r="I105" s="11">
        <v>21512.15</v>
      </c>
      <c r="J105" s="11">
        <v>22512.15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R105" s="9">
        <v>980103988319</v>
      </c>
    </row>
    <row r="106" spans="1:18" s="9" customFormat="1" x14ac:dyDescent="0.15">
      <c r="A106" s="9">
        <v>20160704</v>
      </c>
      <c r="B106" s="9" t="s">
        <v>23</v>
      </c>
      <c r="C106" s="13">
        <v>159915</v>
      </c>
      <c r="D106" s="9" t="s">
        <v>35</v>
      </c>
      <c r="E106" s="10">
        <v>2.1509999999999998</v>
      </c>
      <c r="F106" s="7">
        <v>10000</v>
      </c>
      <c r="G106" s="7">
        <v>10000</v>
      </c>
      <c r="H106" s="11">
        <v>21510</v>
      </c>
      <c r="I106" s="11">
        <v>-21512.15</v>
      </c>
      <c r="J106" s="11">
        <v>1000</v>
      </c>
      <c r="K106" s="11">
        <v>1.1000000000000001</v>
      </c>
      <c r="L106" s="11">
        <v>1.05</v>
      </c>
      <c r="M106" s="11">
        <v>0</v>
      </c>
      <c r="N106" s="11">
        <v>0</v>
      </c>
      <c r="O106" s="11">
        <v>0</v>
      </c>
      <c r="P106" s="11">
        <v>0</v>
      </c>
      <c r="Q106" s="9" t="s">
        <v>114</v>
      </c>
      <c r="R106" s="9">
        <v>197574848</v>
      </c>
    </row>
    <row r="107" spans="1:18" s="9" customFormat="1" x14ac:dyDescent="0.15">
      <c r="A107" s="9">
        <v>20160705</v>
      </c>
      <c r="B107" s="9" t="s">
        <v>25</v>
      </c>
      <c r="C107" s="13">
        <v>159915</v>
      </c>
      <c r="D107" s="9" t="s">
        <v>35</v>
      </c>
      <c r="E107" s="10">
        <v>2.1589999999999998</v>
      </c>
      <c r="F107" s="7">
        <v>5000</v>
      </c>
      <c r="G107" s="7">
        <v>5000</v>
      </c>
      <c r="H107" s="11">
        <v>10795</v>
      </c>
      <c r="I107" s="11">
        <v>10793.92</v>
      </c>
      <c r="J107" s="11">
        <v>11793.92</v>
      </c>
      <c r="K107" s="11">
        <v>0.55000000000000004</v>
      </c>
      <c r="L107" s="11">
        <v>0.53</v>
      </c>
      <c r="M107" s="11">
        <v>0</v>
      </c>
      <c r="N107" s="11">
        <v>0</v>
      </c>
      <c r="O107" s="11">
        <v>0</v>
      </c>
      <c r="P107" s="11">
        <v>0</v>
      </c>
      <c r="Q107" s="9" t="s">
        <v>115</v>
      </c>
      <c r="R107" s="9">
        <v>197574848</v>
      </c>
    </row>
    <row r="108" spans="1:18" s="9" customFormat="1" x14ac:dyDescent="0.15">
      <c r="A108" s="9">
        <v>20160705</v>
      </c>
      <c r="B108" s="9" t="s">
        <v>25</v>
      </c>
      <c r="C108" s="13">
        <v>159915</v>
      </c>
      <c r="D108" s="9" t="s">
        <v>35</v>
      </c>
      <c r="E108" s="10">
        <v>2.1629999999999998</v>
      </c>
      <c r="F108" s="7">
        <v>5000</v>
      </c>
      <c r="G108" s="7">
        <v>0</v>
      </c>
      <c r="H108" s="11">
        <v>10815</v>
      </c>
      <c r="I108" s="11">
        <v>10813.92</v>
      </c>
      <c r="J108" s="11">
        <v>22607.84</v>
      </c>
      <c r="K108" s="11">
        <v>0.55000000000000004</v>
      </c>
      <c r="L108" s="11">
        <v>0.53</v>
      </c>
      <c r="M108" s="11">
        <v>0</v>
      </c>
      <c r="N108" s="11">
        <v>0</v>
      </c>
      <c r="O108" s="11">
        <v>0</v>
      </c>
      <c r="P108" s="11">
        <v>0</v>
      </c>
      <c r="Q108" s="9" t="s">
        <v>116</v>
      </c>
      <c r="R108" s="9">
        <v>197574848</v>
      </c>
    </row>
    <row r="109" spans="1:18" s="9" customFormat="1" x14ac:dyDescent="0.15">
      <c r="A109" s="9">
        <v>20160705</v>
      </c>
      <c r="B109" s="9" t="s">
        <v>23</v>
      </c>
      <c r="C109" s="13">
        <v>159915</v>
      </c>
      <c r="D109" s="9" t="s">
        <v>35</v>
      </c>
      <c r="E109" s="10">
        <v>2.1360000000000001</v>
      </c>
      <c r="F109" s="7">
        <v>5000</v>
      </c>
      <c r="G109" s="7">
        <v>5000</v>
      </c>
      <c r="H109" s="11">
        <v>10680</v>
      </c>
      <c r="I109" s="11">
        <v>-10681.07</v>
      </c>
      <c r="J109" s="11">
        <v>11926.77</v>
      </c>
      <c r="K109" s="11">
        <v>0.55000000000000004</v>
      </c>
      <c r="L109" s="11">
        <v>0.52</v>
      </c>
      <c r="M109" s="11">
        <v>0</v>
      </c>
      <c r="N109" s="11">
        <v>0</v>
      </c>
      <c r="O109" s="11">
        <v>0</v>
      </c>
      <c r="P109" s="11">
        <v>0</v>
      </c>
      <c r="Q109" s="9" t="s">
        <v>117</v>
      </c>
      <c r="R109" s="9">
        <v>197574848</v>
      </c>
    </row>
    <row r="110" spans="1:18" s="9" customFormat="1" x14ac:dyDescent="0.15">
      <c r="A110" s="9">
        <v>20160707</v>
      </c>
      <c r="B110" s="9" t="s">
        <v>30</v>
      </c>
      <c r="C110" s="13">
        <v>952100</v>
      </c>
      <c r="D110" s="9" t="s">
        <v>29</v>
      </c>
      <c r="E110" s="10">
        <v>100</v>
      </c>
      <c r="F110" s="7">
        <v>29276</v>
      </c>
      <c r="G110" s="7">
        <v>81685</v>
      </c>
      <c r="H110" s="11">
        <v>29276.23</v>
      </c>
      <c r="I110" s="11">
        <v>29276.23</v>
      </c>
      <c r="J110" s="11">
        <v>41203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R110" s="9">
        <v>980103988319</v>
      </c>
    </row>
    <row r="111" spans="1:18" s="9" customFormat="1" x14ac:dyDescent="0.15">
      <c r="A111" s="9">
        <v>20160707</v>
      </c>
      <c r="B111" s="9" t="s">
        <v>25</v>
      </c>
      <c r="C111" s="13">
        <v>159915</v>
      </c>
      <c r="D111" s="9" t="s">
        <v>35</v>
      </c>
      <c r="E111" s="10">
        <v>2.1509999999999998</v>
      </c>
      <c r="F111" s="7">
        <v>5000</v>
      </c>
      <c r="G111" s="7">
        <v>0</v>
      </c>
      <c r="H111" s="11">
        <v>10755</v>
      </c>
      <c r="I111" s="11">
        <v>10753.92</v>
      </c>
      <c r="J111" s="11">
        <v>51956.92</v>
      </c>
      <c r="K111" s="11">
        <v>0.56000000000000005</v>
      </c>
      <c r="L111" s="11">
        <v>0.52</v>
      </c>
      <c r="M111" s="11">
        <v>0</v>
      </c>
      <c r="N111" s="11">
        <v>0</v>
      </c>
      <c r="O111" s="11">
        <v>0</v>
      </c>
      <c r="P111" s="11">
        <v>0</v>
      </c>
      <c r="Q111" s="9" t="s">
        <v>118</v>
      </c>
      <c r="R111" s="9">
        <v>197574848</v>
      </c>
    </row>
    <row r="112" spans="1:18" s="9" customFormat="1" x14ac:dyDescent="0.15">
      <c r="A112" s="9">
        <v>20160707</v>
      </c>
      <c r="B112" s="9" t="s">
        <v>23</v>
      </c>
      <c r="C112" s="13">
        <v>159915</v>
      </c>
      <c r="D112" s="9" t="s">
        <v>35</v>
      </c>
      <c r="E112" s="10">
        <v>2.1160000000000001</v>
      </c>
      <c r="F112" s="7">
        <v>5000</v>
      </c>
      <c r="G112" s="7">
        <v>5000</v>
      </c>
      <c r="H112" s="11">
        <v>10580</v>
      </c>
      <c r="I112" s="11">
        <v>-10581.06</v>
      </c>
      <c r="J112" s="11">
        <v>41375.86</v>
      </c>
      <c r="K112" s="11">
        <v>0.54</v>
      </c>
      <c r="L112" s="11">
        <v>0.52</v>
      </c>
      <c r="M112" s="11">
        <v>0</v>
      </c>
      <c r="N112" s="11">
        <v>0</v>
      </c>
      <c r="O112" s="11">
        <v>0</v>
      </c>
      <c r="P112" s="11">
        <v>0</v>
      </c>
      <c r="Q112" s="9" t="s">
        <v>88</v>
      </c>
      <c r="R112" s="9">
        <v>197574848</v>
      </c>
    </row>
    <row r="113" spans="1:18" s="9" customFormat="1" x14ac:dyDescent="0.15">
      <c r="A113" s="9">
        <v>20160707</v>
      </c>
      <c r="B113" s="9" t="s">
        <v>23</v>
      </c>
      <c r="C113" s="13">
        <v>159915</v>
      </c>
      <c r="D113" s="9" t="s">
        <v>35</v>
      </c>
      <c r="E113" s="10">
        <v>2.1309999999999998</v>
      </c>
      <c r="F113" s="7">
        <v>5000</v>
      </c>
      <c r="G113" s="7">
        <v>10000</v>
      </c>
      <c r="H113" s="11">
        <v>10655</v>
      </c>
      <c r="I113" s="11">
        <v>-10656.07</v>
      </c>
      <c r="J113" s="11">
        <v>30719.79</v>
      </c>
      <c r="K113" s="11">
        <v>0.55000000000000004</v>
      </c>
      <c r="L113" s="11">
        <v>0.52</v>
      </c>
      <c r="M113" s="11">
        <v>0</v>
      </c>
      <c r="N113" s="11">
        <v>0</v>
      </c>
      <c r="O113" s="11">
        <v>0</v>
      </c>
      <c r="P113" s="11">
        <v>0</v>
      </c>
      <c r="Q113" s="9" t="s">
        <v>119</v>
      </c>
      <c r="R113" s="9">
        <v>197574848</v>
      </c>
    </row>
    <row r="114" spans="1:18" s="9" customFormat="1" x14ac:dyDescent="0.15">
      <c r="A114" s="9">
        <v>20160707</v>
      </c>
      <c r="B114" s="9" t="s">
        <v>23</v>
      </c>
      <c r="C114" s="13">
        <v>159915</v>
      </c>
      <c r="D114" s="9" t="s">
        <v>35</v>
      </c>
      <c r="E114" s="10">
        <v>2.1360000000000001</v>
      </c>
      <c r="F114" s="7">
        <v>5100</v>
      </c>
      <c r="G114" s="7">
        <v>15100</v>
      </c>
      <c r="H114" s="11">
        <v>10893.6</v>
      </c>
      <c r="I114" s="11">
        <v>-10894.69</v>
      </c>
      <c r="J114" s="11">
        <v>19825.099999999999</v>
      </c>
      <c r="K114" s="11">
        <v>0.56000000000000005</v>
      </c>
      <c r="L114" s="11">
        <v>0.53</v>
      </c>
      <c r="M114" s="11">
        <v>0</v>
      </c>
      <c r="N114" s="11">
        <v>0</v>
      </c>
      <c r="O114" s="11">
        <v>0</v>
      </c>
      <c r="P114" s="11">
        <v>0</v>
      </c>
      <c r="Q114" s="9" t="s">
        <v>120</v>
      </c>
      <c r="R114" s="9">
        <v>197574848</v>
      </c>
    </row>
    <row r="115" spans="1:18" s="9" customFormat="1" x14ac:dyDescent="0.15">
      <c r="A115" s="9">
        <v>20160707</v>
      </c>
      <c r="B115" s="9" t="s">
        <v>23</v>
      </c>
      <c r="C115" s="13">
        <v>2</v>
      </c>
      <c r="D115" s="9" t="s">
        <v>49</v>
      </c>
      <c r="E115" s="10">
        <v>18.82</v>
      </c>
      <c r="F115" s="7">
        <v>1000</v>
      </c>
      <c r="G115" s="7">
        <v>1000</v>
      </c>
      <c r="H115" s="11">
        <v>18820</v>
      </c>
      <c r="I115" s="11">
        <v>-18825</v>
      </c>
      <c r="J115" s="11">
        <v>1000.1</v>
      </c>
      <c r="K115" s="11">
        <v>3.32</v>
      </c>
      <c r="L115" s="11">
        <v>1.68</v>
      </c>
      <c r="M115" s="11">
        <v>0</v>
      </c>
      <c r="N115" s="11">
        <v>0</v>
      </c>
      <c r="O115" s="11">
        <v>0</v>
      </c>
      <c r="P115" s="11">
        <v>0</v>
      </c>
      <c r="Q115" s="9" t="s">
        <v>121</v>
      </c>
      <c r="R115" s="9">
        <v>197574848</v>
      </c>
    </row>
    <row r="116" spans="1:18" s="9" customFormat="1" x14ac:dyDescent="0.15">
      <c r="A116" s="9">
        <v>20160708</v>
      </c>
      <c r="B116" s="9" t="s">
        <v>28</v>
      </c>
      <c r="C116" s="13">
        <v>952100</v>
      </c>
      <c r="D116" s="9" t="s">
        <v>29</v>
      </c>
      <c r="E116" s="10">
        <v>100</v>
      </c>
      <c r="F116" s="7">
        <v>32516</v>
      </c>
      <c r="G116" s="7">
        <v>114202</v>
      </c>
      <c r="H116" s="11">
        <v>32516.94</v>
      </c>
      <c r="I116" s="11">
        <v>-32516.94</v>
      </c>
      <c r="J116" s="11">
        <v>-31516.84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R116" s="9">
        <v>980103988319</v>
      </c>
    </row>
    <row r="117" spans="1:18" s="9" customFormat="1" x14ac:dyDescent="0.15">
      <c r="A117" s="9">
        <v>20160708</v>
      </c>
      <c r="B117" s="9" t="s">
        <v>25</v>
      </c>
      <c r="C117" s="13">
        <v>159915</v>
      </c>
      <c r="D117" s="9" t="s">
        <v>35</v>
      </c>
      <c r="E117" s="10">
        <v>2.1509999999999998</v>
      </c>
      <c r="F117" s="7">
        <v>5000</v>
      </c>
      <c r="G117" s="7">
        <v>10100</v>
      </c>
      <c r="H117" s="11">
        <v>10755</v>
      </c>
      <c r="I117" s="11">
        <v>10753.92</v>
      </c>
      <c r="J117" s="11">
        <v>-20762.919999999998</v>
      </c>
      <c r="K117" s="11">
        <v>0.56000000000000005</v>
      </c>
      <c r="L117" s="11">
        <v>0.52</v>
      </c>
      <c r="M117" s="11">
        <v>0</v>
      </c>
      <c r="N117" s="11">
        <v>0</v>
      </c>
      <c r="O117" s="11">
        <v>0</v>
      </c>
      <c r="P117" s="11">
        <v>0</v>
      </c>
      <c r="Q117" s="9" t="s">
        <v>122</v>
      </c>
      <c r="R117" s="9">
        <v>197574848</v>
      </c>
    </row>
    <row r="118" spans="1:18" s="9" customFormat="1" x14ac:dyDescent="0.15">
      <c r="A118" s="9">
        <v>20160708</v>
      </c>
      <c r="B118" s="9" t="s">
        <v>25</v>
      </c>
      <c r="C118" s="13">
        <v>159915</v>
      </c>
      <c r="D118" s="9" t="s">
        <v>35</v>
      </c>
      <c r="E118" s="10">
        <v>2.1589999999999998</v>
      </c>
      <c r="F118" s="7">
        <v>5000</v>
      </c>
      <c r="G118" s="7">
        <v>5100</v>
      </c>
      <c r="H118" s="11">
        <v>10795</v>
      </c>
      <c r="I118" s="11">
        <v>10793.92</v>
      </c>
      <c r="J118" s="11">
        <v>-9969</v>
      </c>
      <c r="K118" s="11">
        <v>0.55000000000000004</v>
      </c>
      <c r="L118" s="11">
        <v>0.53</v>
      </c>
      <c r="M118" s="11">
        <v>0</v>
      </c>
      <c r="N118" s="11">
        <v>0</v>
      </c>
      <c r="O118" s="11">
        <v>0</v>
      </c>
      <c r="P118" s="11">
        <v>0</v>
      </c>
      <c r="Q118" s="9" t="s">
        <v>123</v>
      </c>
      <c r="R118" s="9">
        <v>197574848</v>
      </c>
    </row>
    <row r="119" spans="1:18" s="9" customFormat="1" x14ac:dyDescent="0.15">
      <c r="A119" s="9">
        <v>20160708</v>
      </c>
      <c r="B119" s="9" t="s">
        <v>25</v>
      </c>
      <c r="C119" s="13">
        <v>159915</v>
      </c>
      <c r="D119" s="9" t="s">
        <v>35</v>
      </c>
      <c r="E119" s="10">
        <v>2.1509999999999998</v>
      </c>
      <c r="F119" s="7">
        <v>5100</v>
      </c>
      <c r="G119" s="7">
        <v>0</v>
      </c>
      <c r="H119" s="11">
        <v>10970.1</v>
      </c>
      <c r="I119" s="11">
        <v>10969</v>
      </c>
      <c r="J119" s="11">
        <v>1000</v>
      </c>
      <c r="K119" s="11">
        <v>0.56999999999999995</v>
      </c>
      <c r="L119" s="11">
        <v>0.53</v>
      </c>
      <c r="M119" s="11">
        <v>0</v>
      </c>
      <c r="N119" s="11">
        <v>0</v>
      </c>
      <c r="O119" s="11">
        <v>0</v>
      </c>
      <c r="P119" s="11">
        <v>0</v>
      </c>
      <c r="Q119" s="9" t="s">
        <v>124</v>
      </c>
      <c r="R119" s="9">
        <v>197574848</v>
      </c>
    </row>
    <row r="120" spans="1:18" s="9" customFormat="1" x14ac:dyDescent="0.15">
      <c r="A120" s="9">
        <v>20160711</v>
      </c>
      <c r="B120" s="9" t="s">
        <v>30</v>
      </c>
      <c r="C120" s="13">
        <v>952100</v>
      </c>
      <c r="D120" s="9" t="s">
        <v>29</v>
      </c>
      <c r="E120" s="10">
        <v>100</v>
      </c>
      <c r="F120" s="7">
        <v>10631</v>
      </c>
      <c r="G120" s="7">
        <v>103571</v>
      </c>
      <c r="H120" s="11">
        <v>10631.06</v>
      </c>
      <c r="I120" s="11">
        <v>10631.06</v>
      </c>
      <c r="J120" s="11">
        <v>11631.06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R120" s="9">
        <v>980103988319</v>
      </c>
    </row>
    <row r="121" spans="1:18" s="9" customFormat="1" x14ac:dyDescent="0.15">
      <c r="A121" s="9">
        <v>20160711</v>
      </c>
      <c r="B121" s="9" t="s">
        <v>23</v>
      </c>
      <c r="C121" s="13">
        <v>159915</v>
      </c>
      <c r="D121" s="9" t="s">
        <v>35</v>
      </c>
      <c r="E121" s="10">
        <v>2.1259999999999999</v>
      </c>
      <c r="F121" s="7">
        <v>5000</v>
      </c>
      <c r="G121" s="7">
        <v>5000</v>
      </c>
      <c r="H121" s="11">
        <v>10630</v>
      </c>
      <c r="I121" s="11">
        <v>-10631.06</v>
      </c>
      <c r="J121" s="11">
        <v>1000</v>
      </c>
      <c r="K121" s="11">
        <v>0.54</v>
      </c>
      <c r="L121" s="11">
        <v>0.52</v>
      </c>
      <c r="M121" s="11">
        <v>0</v>
      </c>
      <c r="N121" s="11">
        <v>0</v>
      </c>
      <c r="O121" s="11">
        <v>0</v>
      </c>
      <c r="P121" s="11">
        <v>0</v>
      </c>
      <c r="Q121" s="9" t="s">
        <v>125</v>
      </c>
      <c r="R121" s="9">
        <v>197574848</v>
      </c>
    </row>
    <row r="122" spans="1:18" s="9" customFormat="1" x14ac:dyDescent="0.15">
      <c r="A122" s="9">
        <v>20160712</v>
      </c>
      <c r="B122" s="9" t="s">
        <v>30</v>
      </c>
      <c r="C122" s="13">
        <v>952100</v>
      </c>
      <c r="D122" s="9" t="s">
        <v>29</v>
      </c>
      <c r="E122" s="10">
        <v>100</v>
      </c>
      <c r="F122" s="7">
        <v>8927</v>
      </c>
      <c r="G122" s="7">
        <v>94644</v>
      </c>
      <c r="H122" s="11">
        <v>8927.23</v>
      </c>
      <c r="I122" s="11">
        <v>8927.23</v>
      </c>
      <c r="J122" s="11">
        <v>9927.23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R122" s="9">
        <v>980103988319</v>
      </c>
    </row>
    <row r="123" spans="1:18" s="9" customFormat="1" x14ac:dyDescent="0.15">
      <c r="A123" s="9">
        <v>20160712</v>
      </c>
      <c r="B123" s="9" t="s">
        <v>23</v>
      </c>
      <c r="C123" s="13">
        <v>159915</v>
      </c>
      <c r="D123" s="9" t="s">
        <v>35</v>
      </c>
      <c r="E123" s="10">
        <v>2.1160000000000001</v>
      </c>
      <c r="F123" s="7">
        <v>5000</v>
      </c>
      <c r="G123" s="7">
        <v>10000</v>
      </c>
      <c r="H123" s="11">
        <v>10580</v>
      </c>
      <c r="I123" s="11">
        <v>-10581.06</v>
      </c>
      <c r="J123" s="11">
        <v>-653.83000000000004</v>
      </c>
      <c r="K123" s="11">
        <v>0.54</v>
      </c>
      <c r="L123" s="11">
        <v>0.52</v>
      </c>
      <c r="M123" s="11">
        <v>0</v>
      </c>
      <c r="N123" s="11">
        <v>0</v>
      </c>
      <c r="O123" s="11">
        <v>0</v>
      </c>
      <c r="P123" s="11">
        <v>0</v>
      </c>
      <c r="Q123" s="9" t="s">
        <v>126</v>
      </c>
      <c r="R123" s="9">
        <v>197574848</v>
      </c>
    </row>
    <row r="124" spans="1:18" s="9" customFormat="1" x14ac:dyDescent="0.15">
      <c r="A124" s="9">
        <v>20160712</v>
      </c>
      <c r="B124" s="9" t="s">
        <v>23</v>
      </c>
      <c r="C124" s="13">
        <v>2</v>
      </c>
      <c r="D124" s="9" t="s">
        <v>49</v>
      </c>
      <c r="E124" s="10">
        <v>18.010000000000002</v>
      </c>
      <c r="F124" s="7">
        <v>500</v>
      </c>
      <c r="G124" s="7">
        <v>1500</v>
      </c>
      <c r="H124" s="11">
        <v>9005</v>
      </c>
      <c r="I124" s="11">
        <v>-9010</v>
      </c>
      <c r="J124" s="11">
        <v>-9663.83</v>
      </c>
      <c r="K124" s="11">
        <v>4.2</v>
      </c>
      <c r="L124" s="11">
        <v>0.8</v>
      </c>
      <c r="M124" s="11">
        <v>0</v>
      </c>
      <c r="N124" s="11">
        <v>0</v>
      </c>
      <c r="O124" s="11">
        <v>0</v>
      </c>
      <c r="P124" s="11">
        <v>0</v>
      </c>
      <c r="Q124" s="9" t="s">
        <v>127</v>
      </c>
      <c r="R124" s="9">
        <v>197574848</v>
      </c>
    </row>
    <row r="125" spans="1:18" s="9" customFormat="1" x14ac:dyDescent="0.15">
      <c r="A125" s="9">
        <v>20160712</v>
      </c>
      <c r="B125" s="9" t="s">
        <v>25</v>
      </c>
      <c r="C125" s="13">
        <v>159915</v>
      </c>
      <c r="D125" s="9" t="s">
        <v>35</v>
      </c>
      <c r="E125" s="10">
        <v>2.133</v>
      </c>
      <c r="F125" s="7">
        <v>5000</v>
      </c>
      <c r="G125" s="7">
        <v>5000</v>
      </c>
      <c r="H125" s="11">
        <v>10665</v>
      </c>
      <c r="I125" s="11">
        <v>10663.93</v>
      </c>
      <c r="J125" s="11">
        <v>1000.1</v>
      </c>
      <c r="K125" s="11">
        <v>0.55000000000000004</v>
      </c>
      <c r="L125" s="11">
        <v>0.52</v>
      </c>
      <c r="M125" s="11">
        <v>0</v>
      </c>
      <c r="N125" s="11">
        <v>0</v>
      </c>
      <c r="O125" s="11">
        <v>0</v>
      </c>
      <c r="P125" s="11">
        <v>0</v>
      </c>
      <c r="Q125" s="9" t="s">
        <v>128</v>
      </c>
      <c r="R125" s="9">
        <v>197574848</v>
      </c>
    </row>
    <row r="126" spans="1:18" s="9" customFormat="1" x14ac:dyDescent="0.15">
      <c r="A126" s="9">
        <v>20160713</v>
      </c>
      <c r="B126" s="9" t="s">
        <v>25</v>
      </c>
      <c r="C126" s="13">
        <v>2</v>
      </c>
      <c r="D126" s="9" t="s">
        <v>49</v>
      </c>
      <c r="E126" s="10">
        <v>18.43</v>
      </c>
      <c r="F126" s="7">
        <v>500</v>
      </c>
      <c r="G126" s="7">
        <v>1000</v>
      </c>
      <c r="H126" s="11">
        <v>9215</v>
      </c>
      <c r="I126" s="11">
        <v>9200.7800000000007</v>
      </c>
      <c r="J126" s="11">
        <v>10200.879999999999</v>
      </c>
      <c r="K126" s="11">
        <v>4.1900000000000004</v>
      </c>
      <c r="L126" s="11">
        <v>0.81</v>
      </c>
      <c r="M126" s="11">
        <v>9.2200000000000006</v>
      </c>
      <c r="N126" s="11">
        <v>0</v>
      </c>
      <c r="O126" s="11">
        <v>0</v>
      </c>
      <c r="P126" s="11">
        <v>0</v>
      </c>
      <c r="Q126" s="9" t="s">
        <v>129</v>
      </c>
      <c r="R126" s="9">
        <v>197574848</v>
      </c>
    </row>
    <row r="127" spans="1:18" s="9" customFormat="1" x14ac:dyDescent="0.15">
      <c r="A127" s="9">
        <v>20160713</v>
      </c>
      <c r="B127" s="9" t="s">
        <v>25</v>
      </c>
      <c r="C127" s="13">
        <v>159915</v>
      </c>
      <c r="D127" s="9" t="s">
        <v>35</v>
      </c>
      <c r="E127" s="10">
        <v>2.169</v>
      </c>
      <c r="F127" s="7">
        <v>5000</v>
      </c>
      <c r="G127" s="7">
        <v>0</v>
      </c>
      <c r="H127" s="11">
        <v>10845</v>
      </c>
      <c r="I127" s="11">
        <v>10843.92</v>
      </c>
      <c r="J127" s="11">
        <v>21044.799999999999</v>
      </c>
      <c r="K127" s="11">
        <v>0.55000000000000004</v>
      </c>
      <c r="L127" s="11">
        <v>0.53</v>
      </c>
      <c r="M127" s="11">
        <v>0</v>
      </c>
      <c r="N127" s="11">
        <v>0</v>
      </c>
      <c r="O127" s="11">
        <v>0</v>
      </c>
      <c r="P127" s="11">
        <v>0</v>
      </c>
      <c r="Q127" s="9" t="s">
        <v>130</v>
      </c>
      <c r="R127" s="9">
        <v>197574848</v>
      </c>
    </row>
    <row r="128" spans="1:18" s="9" customFormat="1" x14ac:dyDescent="0.15">
      <c r="A128" s="9">
        <v>20160713</v>
      </c>
      <c r="B128" s="9" t="s">
        <v>25</v>
      </c>
      <c r="C128" s="13">
        <v>2</v>
      </c>
      <c r="D128" s="9" t="s">
        <v>49</v>
      </c>
      <c r="E128" s="10">
        <v>18.27</v>
      </c>
      <c r="F128" s="7">
        <v>500</v>
      </c>
      <c r="G128" s="7">
        <v>500</v>
      </c>
      <c r="H128" s="11">
        <v>9135</v>
      </c>
      <c r="I128" s="11">
        <v>9120.86</v>
      </c>
      <c r="J128" s="11">
        <v>30165.66</v>
      </c>
      <c r="K128" s="11">
        <v>4.2</v>
      </c>
      <c r="L128" s="11">
        <v>0.8</v>
      </c>
      <c r="M128" s="11">
        <v>9.14</v>
      </c>
      <c r="N128" s="11">
        <v>0</v>
      </c>
      <c r="O128" s="11">
        <v>0</v>
      </c>
      <c r="P128" s="11">
        <v>0</v>
      </c>
      <c r="Q128" s="9" t="s">
        <v>131</v>
      </c>
      <c r="R128" s="9">
        <v>197574848</v>
      </c>
    </row>
    <row r="129" spans="1:18" s="9" customFormat="1" x14ac:dyDescent="0.15">
      <c r="A129" s="9">
        <v>20160714</v>
      </c>
      <c r="B129" s="9" t="s">
        <v>23</v>
      </c>
      <c r="C129" s="13">
        <v>2</v>
      </c>
      <c r="D129" s="9" t="s">
        <v>49</v>
      </c>
      <c r="E129" s="10">
        <v>17.98</v>
      </c>
      <c r="F129" s="7">
        <v>500</v>
      </c>
      <c r="G129" s="7">
        <v>1000</v>
      </c>
      <c r="H129" s="11">
        <v>8990</v>
      </c>
      <c r="I129" s="11">
        <v>-8995</v>
      </c>
      <c r="J129" s="11">
        <v>21170.66</v>
      </c>
      <c r="K129" s="11">
        <v>4.2</v>
      </c>
      <c r="L129" s="11">
        <v>0.8</v>
      </c>
      <c r="M129" s="11">
        <v>0</v>
      </c>
      <c r="N129" s="11">
        <v>0</v>
      </c>
      <c r="O129" s="11">
        <v>0</v>
      </c>
      <c r="P129" s="11">
        <v>0</v>
      </c>
      <c r="Q129" s="9" t="s">
        <v>132</v>
      </c>
      <c r="R129" s="9">
        <v>197574848</v>
      </c>
    </row>
    <row r="130" spans="1:18" s="9" customFormat="1" x14ac:dyDescent="0.15">
      <c r="A130" s="9">
        <v>20160715</v>
      </c>
      <c r="B130" s="9" t="s">
        <v>28</v>
      </c>
      <c r="C130" s="13">
        <v>952100</v>
      </c>
      <c r="D130" s="9" t="s">
        <v>29</v>
      </c>
      <c r="E130" s="10">
        <v>100</v>
      </c>
      <c r="F130" s="7">
        <v>11410</v>
      </c>
      <c r="G130" s="7">
        <v>106055</v>
      </c>
      <c r="H130" s="11">
        <v>11410.56</v>
      </c>
      <c r="I130" s="11">
        <v>-11410.56</v>
      </c>
      <c r="J130" s="11">
        <v>9760.1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R130" s="9">
        <v>980103988319</v>
      </c>
    </row>
    <row r="131" spans="1:18" s="9" customFormat="1" x14ac:dyDescent="0.15">
      <c r="A131" s="9">
        <v>20160727</v>
      </c>
      <c r="B131" s="9" t="s">
        <v>18</v>
      </c>
      <c r="C131" s="13"/>
      <c r="E131" s="10">
        <v>0</v>
      </c>
      <c r="F131" s="7">
        <v>0</v>
      </c>
      <c r="G131" s="7">
        <v>0</v>
      </c>
      <c r="H131" s="11">
        <v>0</v>
      </c>
      <c r="I131" s="11">
        <v>12529.01</v>
      </c>
      <c r="J131" s="11">
        <v>22289.11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</row>
    <row r="132" spans="1:18" s="9" customFormat="1" x14ac:dyDescent="0.15">
      <c r="A132" s="9">
        <v>20160727</v>
      </c>
      <c r="B132" s="9" t="s">
        <v>30</v>
      </c>
      <c r="C132" s="13">
        <v>952100</v>
      </c>
      <c r="D132" s="9" t="s">
        <v>29</v>
      </c>
      <c r="E132" s="10">
        <v>100</v>
      </c>
      <c r="F132" s="7">
        <v>106055</v>
      </c>
      <c r="G132" s="7">
        <v>0</v>
      </c>
      <c r="H132" s="11">
        <v>106055.18</v>
      </c>
      <c r="I132" s="11">
        <v>106055.18</v>
      </c>
      <c r="J132" s="11">
        <v>128344.29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R132" s="9">
        <v>980103988319</v>
      </c>
    </row>
    <row r="133" spans="1:18" s="9" customFormat="1" x14ac:dyDescent="0.15">
      <c r="A133" s="9">
        <v>20160727</v>
      </c>
      <c r="B133" s="9" t="s">
        <v>23</v>
      </c>
      <c r="C133" s="13">
        <v>510050</v>
      </c>
      <c r="D133" s="9" t="s">
        <v>26</v>
      </c>
      <c r="E133" s="10">
        <v>2.1800000000000002</v>
      </c>
      <c r="F133" s="7">
        <v>5800</v>
      </c>
      <c r="G133" s="7">
        <v>5800</v>
      </c>
      <c r="H133" s="11">
        <v>12644</v>
      </c>
      <c r="I133" s="11">
        <v>-12645.26</v>
      </c>
      <c r="J133" s="11">
        <v>115699.03</v>
      </c>
      <c r="K133" s="11">
        <v>0.69</v>
      </c>
      <c r="L133" s="11">
        <v>0.56999999999999995</v>
      </c>
      <c r="M133" s="11">
        <v>0</v>
      </c>
      <c r="N133" s="11">
        <v>0</v>
      </c>
      <c r="O133" s="11">
        <v>0</v>
      </c>
      <c r="P133" s="11">
        <v>0</v>
      </c>
      <c r="Q133" s="9">
        <v>1124003785</v>
      </c>
      <c r="R133" s="9" t="s">
        <v>22</v>
      </c>
    </row>
    <row r="134" spans="1:18" s="9" customFormat="1" x14ac:dyDescent="0.15">
      <c r="A134" s="9">
        <v>20160727</v>
      </c>
      <c r="B134" s="9" t="s">
        <v>23</v>
      </c>
      <c r="C134" s="13">
        <v>159915</v>
      </c>
      <c r="D134" s="9" t="s">
        <v>35</v>
      </c>
      <c r="E134" s="10">
        <v>2.1360000000000001</v>
      </c>
      <c r="F134" s="7">
        <v>5000</v>
      </c>
      <c r="G134" s="7">
        <v>5000</v>
      </c>
      <c r="H134" s="11">
        <v>10680</v>
      </c>
      <c r="I134" s="11">
        <v>-10681.07</v>
      </c>
      <c r="J134" s="11">
        <v>105017.96</v>
      </c>
      <c r="K134" s="11">
        <v>0.55000000000000004</v>
      </c>
      <c r="L134" s="11">
        <v>0.52</v>
      </c>
      <c r="M134" s="11">
        <v>0</v>
      </c>
      <c r="N134" s="11">
        <v>0</v>
      </c>
      <c r="O134" s="11">
        <v>0</v>
      </c>
      <c r="P134" s="11">
        <v>0</v>
      </c>
      <c r="Q134" s="9" t="s">
        <v>133</v>
      </c>
      <c r="R134" s="9">
        <v>197574848</v>
      </c>
    </row>
    <row r="135" spans="1:18" s="9" customFormat="1" x14ac:dyDescent="0.15">
      <c r="A135" s="9">
        <v>20160727</v>
      </c>
      <c r="B135" s="9" t="s">
        <v>23</v>
      </c>
      <c r="C135" s="13">
        <v>159915</v>
      </c>
      <c r="D135" s="9" t="s">
        <v>35</v>
      </c>
      <c r="E135" s="10">
        <v>2.1160000000000001</v>
      </c>
      <c r="F135" s="7">
        <v>15000</v>
      </c>
      <c r="G135" s="7">
        <v>20000</v>
      </c>
      <c r="H135" s="11">
        <v>31740</v>
      </c>
      <c r="I135" s="11">
        <v>-31743.17</v>
      </c>
      <c r="J135" s="11">
        <v>73274.789999999994</v>
      </c>
      <c r="K135" s="11">
        <v>1.62</v>
      </c>
      <c r="L135" s="11">
        <v>1.55</v>
      </c>
      <c r="M135" s="11">
        <v>0</v>
      </c>
      <c r="N135" s="11">
        <v>0</v>
      </c>
      <c r="O135" s="11">
        <v>0</v>
      </c>
      <c r="P135" s="11">
        <v>0</v>
      </c>
      <c r="Q135" s="9" t="s">
        <v>134</v>
      </c>
      <c r="R135" s="9">
        <v>197574848</v>
      </c>
    </row>
    <row r="136" spans="1:18" s="9" customFormat="1" x14ac:dyDescent="0.15">
      <c r="A136" s="9">
        <v>20160727</v>
      </c>
      <c r="B136" s="9" t="s">
        <v>23</v>
      </c>
      <c r="C136" s="13">
        <v>300108</v>
      </c>
      <c r="D136" s="9" t="s">
        <v>46</v>
      </c>
      <c r="E136" s="10">
        <v>9.01</v>
      </c>
      <c r="F136" s="7">
        <v>5000</v>
      </c>
      <c r="G136" s="7">
        <v>5000</v>
      </c>
      <c r="H136" s="11">
        <v>45050</v>
      </c>
      <c r="I136" s="11">
        <v>-45059.01</v>
      </c>
      <c r="J136" s="11">
        <v>28215.78</v>
      </c>
      <c r="K136" s="11">
        <v>5.01</v>
      </c>
      <c r="L136" s="11">
        <v>4</v>
      </c>
      <c r="M136" s="11">
        <v>0</v>
      </c>
      <c r="N136" s="11">
        <v>0</v>
      </c>
      <c r="O136" s="11">
        <v>0</v>
      </c>
      <c r="P136" s="11">
        <v>0</v>
      </c>
      <c r="Q136" s="9" t="s">
        <v>135</v>
      </c>
      <c r="R136" s="9">
        <v>197574848</v>
      </c>
    </row>
    <row r="137" spans="1:18" s="9" customFormat="1" x14ac:dyDescent="0.15">
      <c r="A137" s="9">
        <v>20160727</v>
      </c>
      <c r="B137" s="9" t="s">
        <v>23</v>
      </c>
      <c r="C137" s="13">
        <v>159915</v>
      </c>
      <c r="D137" s="9" t="s">
        <v>35</v>
      </c>
      <c r="E137" s="10">
        <v>2.056</v>
      </c>
      <c r="F137" s="7">
        <v>13700</v>
      </c>
      <c r="G137" s="7">
        <v>33700</v>
      </c>
      <c r="H137" s="11">
        <v>28167.200000000001</v>
      </c>
      <c r="I137" s="11">
        <v>-28170.02</v>
      </c>
      <c r="J137" s="11">
        <v>45.76</v>
      </c>
      <c r="K137" s="11">
        <v>1.45</v>
      </c>
      <c r="L137" s="11">
        <v>1.37</v>
      </c>
      <c r="M137" s="11">
        <v>0</v>
      </c>
      <c r="N137" s="11">
        <v>0</v>
      </c>
      <c r="O137" s="11">
        <v>0</v>
      </c>
      <c r="P137" s="11">
        <v>0</v>
      </c>
      <c r="Q137" s="9" t="s">
        <v>136</v>
      </c>
      <c r="R137" s="9">
        <v>197574848</v>
      </c>
    </row>
    <row r="138" spans="1:18" s="9" customFormat="1" x14ac:dyDescent="0.15">
      <c r="A138" s="9">
        <v>20160728</v>
      </c>
      <c r="B138" s="9" t="s">
        <v>28</v>
      </c>
      <c r="C138" s="13">
        <v>952100</v>
      </c>
      <c r="D138" s="9" t="s">
        <v>29</v>
      </c>
      <c r="E138" s="10">
        <v>100</v>
      </c>
      <c r="F138" s="7">
        <v>8026</v>
      </c>
      <c r="G138" s="7">
        <v>8026</v>
      </c>
      <c r="H138" s="11">
        <v>8026.01</v>
      </c>
      <c r="I138" s="11">
        <v>-8026.01</v>
      </c>
      <c r="J138" s="11">
        <v>-7980.25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R138" s="9">
        <v>980103988319</v>
      </c>
    </row>
    <row r="139" spans="1:18" s="9" customFormat="1" x14ac:dyDescent="0.15">
      <c r="A139" s="9">
        <v>20160728</v>
      </c>
      <c r="B139" s="9" t="s">
        <v>137</v>
      </c>
      <c r="C139" s="13">
        <v>2</v>
      </c>
      <c r="D139" s="9" t="s">
        <v>49</v>
      </c>
      <c r="E139" s="10">
        <v>0</v>
      </c>
      <c r="F139" s="7">
        <v>0</v>
      </c>
      <c r="G139" s="7">
        <v>0</v>
      </c>
      <c r="H139" s="11">
        <v>360</v>
      </c>
      <c r="I139" s="11">
        <v>360</v>
      </c>
      <c r="J139" s="11">
        <v>-7620.25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R139" s="9">
        <v>197574848</v>
      </c>
    </row>
    <row r="140" spans="1:18" s="9" customFormat="1" x14ac:dyDescent="0.15">
      <c r="A140" s="9">
        <v>20160728</v>
      </c>
      <c r="B140" s="9" t="s">
        <v>25</v>
      </c>
      <c r="C140" s="13">
        <v>510050</v>
      </c>
      <c r="D140" s="9" t="s">
        <v>26</v>
      </c>
      <c r="E140" s="10">
        <v>2.21</v>
      </c>
      <c r="F140" s="7">
        <v>5800</v>
      </c>
      <c r="G140" s="7">
        <v>0</v>
      </c>
      <c r="H140" s="11">
        <v>12818</v>
      </c>
      <c r="I140" s="11">
        <v>12816.72</v>
      </c>
      <c r="J140" s="11">
        <v>5196.47</v>
      </c>
      <c r="K140" s="11">
        <v>0.7</v>
      </c>
      <c r="L140" s="11">
        <v>0.57999999999999996</v>
      </c>
      <c r="M140" s="11">
        <v>0</v>
      </c>
      <c r="N140" s="11">
        <v>0</v>
      </c>
      <c r="O140" s="11">
        <v>0</v>
      </c>
      <c r="P140" s="11">
        <v>0</v>
      </c>
      <c r="Q140" s="9">
        <v>1124002964</v>
      </c>
      <c r="R140" s="9" t="s">
        <v>22</v>
      </c>
    </row>
    <row r="141" spans="1:18" s="9" customFormat="1" x14ac:dyDescent="0.15">
      <c r="A141" s="9">
        <v>20160728</v>
      </c>
      <c r="B141" s="9" t="s">
        <v>25</v>
      </c>
      <c r="C141" s="13">
        <v>2</v>
      </c>
      <c r="D141" s="9" t="s">
        <v>49</v>
      </c>
      <c r="E141" s="10">
        <v>17.79</v>
      </c>
      <c r="F141" s="7">
        <v>500</v>
      </c>
      <c r="G141" s="7">
        <v>500</v>
      </c>
      <c r="H141" s="11">
        <v>8895</v>
      </c>
      <c r="I141" s="11">
        <v>8881.1</v>
      </c>
      <c r="J141" s="11">
        <v>14077.57</v>
      </c>
      <c r="K141" s="11">
        <v>4.21</v>
      </c>
      <c r="L141" s="11">
        <v>0.79</v>
      </c>
      <c r="M141" s="11">
        <v>8.9</v>
      </c>
      <c r="N141" s="11">
        <v>0</v>
      </c>
      <c r="O141" s="11">
        <v>0</v>
      </c>
      <c r="P141" s="11">
        <v>0</v>
      </c>
      <c r="Q141" s="9" t="s">
        <v>138</v>
      </c>
      <c r="R141" s="9">
        <v>197574848</v>
      </c>
    </row>
    <row r="142" spans="1:18" s="9" customFormat="1" x14ac:dyDescent="0.15">
      <c r="A142" s="9">
        <v>20160728</v>
      </c>
      <c r="B142" s="9" t="s">
        <v>23</v>
      </c>
      <c r="C142" s="13">
        <v>159915</v>
      </c>
      <c r="D142" s="9" t="s">
        <v>35</v>
      </c>
      <c r="E142" s="10">
        <v>2.0510000000000002</v>
      </c>
      <c r="F142" s="7">
        <v>6200</v>
      </c>
      <c r="G142" s="7">
        <v>39900</v>
      </c>
      <c r="H142" s="11">
        <v>12716.2</v>
      </c>
      <c r="I142" s="11">
        <v>-12717.47</v>
      </c>
      <c r="J142" s="11">
        <v>1360.1</v>
      </c>
      <c r="K142" s="11">
        <v>0.65</v>
      </c>
      <c r="L142" s="11">
        <v>0.62</v>
      </c>
      <c r="M142" s="11">
        <v>0</v>
      </c>
      <c r="N142" s="11">
        <v>0</v>
      </c>
      <c r="O142" s="11">
        <v>0</v>
      </c>
      <c r="P142" s="11">
        <v>0</v>
      </c>
      <c r="Q142" s="9" t="s">
        <v>139</v>
      </c>
      <c r="R142" s="9">
        <v>197574848</v>
      </c>
    </row>
    <row r="143" spans="1:18" s="9" customFormat="1" x14ac:dyDescent="0.15">
      <c r="A143" s="9">
        <v>20160729</v>
      </c>
      <c r="B143" s="9" t="s">
        <v>23</v>
      </c>
      <c r="C143" s="13">
        <v>159915</v>
      </c>
      <c r="D143" s="9" t="s">
        <v>35</v>
      </c>
      <c r="E143" s="10">
        <v>2.0249999999999999</v>
      </c>
      <c r="F143" s="7">
        <v>4600</v>
      </c>
      <c r="G143" s="7">
        <v>44500</v>
      </c>
      <c r="H143" s="11">
        <v>9315</v>
      </c>
      <c r="I143" s="11">
        <v>-9315.93</v>
      </c>
      <c r="J143" s="11">
        <v>-7955.83</v>
      </c>
      <c r="K143" s="11">
        <v>0.48</v>
      </c>
      <c r="L143" s="11">
        <v>0.45</v>
      </c>
      <c r="M143" s="11">
        <v>0</v>
      </c>
      <c r="N143" s="11">
        <v>0</v>
      </c>
      <c r="O143" s="11">
        <v>0</v>
      </c>
      <c r="P143" s="11">
        <v>0</v>
      </c>
      <c r="Q143" s="9" t="s">
        <v>140</v>
      </c>
      <c r="R143" s="9">
        <v>197574848</v>
      </c>
    </row>
    <row r="144" spans="1:18" s="9" customFormat="1" x14ac:dyDescent="0.15">
      <c r="A144" s="9">
        <v>20160729</v>
      </c>
      <c r="B144" s="9" t="s">
        <v>25</v>
      </c>
      <c r="C144" s="13">
        <v>159915</v>
      </c>
      <c r="D144" s="9" t="s">
        <v>35</v>
      </c>
      <c r="E144" s="10">
        <v>2.0390000000000001</v>
      </c>
      <c r="F144" s="7">
        <v>4600</v>
      </c>
      <c r="G144" s="7">
        <v>39900</v>
      </c>
      <c r="H144" s="11">
        <v>9379.4</v>
      </c>
      <c r="I144" s="11">
        <v>9378.4599999999991</v>
      </c>
      <c r="J144" s="11">
        <v>1422.63</v>
      </c>
      <c r="K144" s="11">
        <v>0.48</v>
      </c>
      <c r="L144" s="11">
        <v>0.46</v>
      </c>
      <c r="M144" s="11">
        <v>0</v>
      </c>
      <c r="N144" s="11">
        <v>0</v>
      </c>
      <c r="O144" s="11">
        <v>0</v>
      </c>
      <c r="P144" s="11">
        <v>0</v>
      </c>
      <c r="Q144" s="9" t="s">
        <v>141</v>
      </c>
      <c r="R144" s="9">
        <v>197574848</v>
      </c>
    </row>
    <row r="145" spans="1:18" s="9" customFormat="1" x14ac:dyDescent="0.15">
      <c r="A145" s="9">
        <v>20160801</v>
      </c>
      <c r="B145" s="9" t="s">
        <v>23</v>
      </c>
      <c r="C145" s="13">
        <v>159915</v>
      </c>
      <c r="D145" s="9" t="s">
        <v>35</v>
      </c>
      <c r="E145" s="10">
        <v>1.988</v>
      </c>
      <c r="F145" s="7">
        <v>4700</v>
      </c>
      <c r="G145" s="7">
        <v>44600</v>
      </c>
      <c r="H145" s="11">
        <v>9343.6</v>
      </c>
      <c r="I145" s="11">
        <v>-9344.5300000000007</v>
      </c>
      <c r="J145" s="11">
        <v>-7921.9</v>
      </c>
      <c r="K145" s="11">
        <v>0.47</v>
      </c>
      <c r="L145" s="11">
        <v>0.46</v>
      </c>
      <c r="M145" s="11">
        <v>0</v>
      </c>
      <c r="N145" s="11">
        <v>0</v>
      </c>
      <c r="O145" s="11">
        <v>0</v>
      </c>
      <c r="P145" s="11">
        <v>0</v>
      </c>
      <c r="Q145" s="9" t="s">
        <v>142</v>
      </c>
      <c r="R145" s="9">
        <v>197574848</v>
      </c>
    </row>
    <row r="146" spans="1:18" s="9" customFormat="1" x14ac:dyDescent="0.15">
      <c r="A146" s="9">
        <v>20160801</v>
      </c>
      <c r="B146" s="9" t="s">
        <v>25</v>
      </c>
      <c r="C146" s="13">
        <v>159915</v>
      </c>
      <c r="D146" s="9" t="s">
        <v>35</v>
      </c>
      <c r="E146" s="10">
        <v>2.0259999999999998</v>
      </c>
      <c r="F146" s="7">
        <v>4700</v>
      </c>
      <c r="G146" s="7">
        <v>39900</v>
      </c>
      <c r="H146" s="11">
        <v>9522.2000000000007</v>
      </c>
      <c r="I146" s="11">
        <v>9521.25</v>
      </c>
      <c r="J146" s="11">
        <v>1599.35</v>
      </c>
      <c r="K146" s="11">
        <v>0.48</v>
      </c>
      <c r="L146" s="11">
        <v>0.47</v>
      </c>
      <c r="M146" s="11">
        <v>0</v>
      </c>
      <c r="N146" s="11">
        <v>0</v>
      </c>
      <c r="O146" s="11">
        <v>0</v>
      </c>
      <c r="P146" s="11">
        <v>0</v>
      </c>
      <c r="Q146" s="9" t="s">
        <v>143</v>
      </c>
      <c r="R146" s="9">
        <v>197574848</v>
      </c>
    </row>
    <row r="147" spans="1:18" s="9" customFormat="1" x14ac:dyDescent="0.15">
      <c r="A147" s="9">
        <v>20160802</v>
      </c>
      <c r="B147" s="9" t="s">
        <v>23</v>
      </c>
      <c r="C147" s="13">
        <v>159915</v>
      </c>
      <c r="D147" s="9" t="s">
        <v>35</v>
      </c>
      <c r="E147" s="10">
        <v>2.016</v>
      </c>
      <c r="F147" s="7">
        <v>4700</v>
      </c>
      <c r="G147" s="7">
        <v>44600</v>
      </c>
      <c r="H147" s="11">
        <v>9475.2000000000007</v>
      </c>
      <c r="I147" s="11">
        <v>-9476.15</v>
      </c>
      <c r="J147" s="11">
        <v>-7876.8</v>
      </c>
      <c r="K147" s="11">
        <v>0.49</v>
      </c>
      <c r="L147" s="11">
        <v>0.46</v>
      </c>
      <c r="M147" s="11">
        <v>0</v>
      </c>
      <c r="N147" s="11">
        <v>0</v>
      </c>
      <c r="O147" s="11">
        <v>0</v>
      </c>
      <c r="P147" s="11">
        <v>0</v>
      </c>
      <c r="Q147" s="9" t="s">
        <v>144</v>
      </c>
      <c r="R147" s="9">
        <v>197574848</v>
      </c>
    </row>
    <row r="148" spans="1:18" s="9" customFormat="1" x14ac:dyDescent="0.15">
      <c r="A148" s="9">
        <v>20160802</v>
      </c>
      <c r="B148" s="9" t="s">
        <v>25</v>
      </c>
      <c r="C148" s="13">
        <v>159915</v>
      </c>
      <c r="D148" s="9" t="s">
        <v>35</v>
      </c>
      <c r="E148" s="10">
        <v>2.0230000000000001</v>
      </c>
      <c r="F148" s="7">
        <v>4700</v>
      </c>
      <c r="G148" s="7">
        <v>39900</v>
      </c>
      <c r="H148" s="11">
        <v>9508.1</v>
      </c>
      <c r="I148" s="11">
        <v>9507.15</v>
      </c>
      <c r="J148" s="11">
        <v>1630.35</v>
      </c>
      <c r="K148" s="11">
        <v>0.49</v>
      </c>
      <c r="L148" s="11">
        <v>0.46</v>
      </c>
      <c r="M148" s="11">
        <v>0</v>
      </c>
      <c r="N148" s="11">
        <v>0</v>
      </c>
      <c r="O148" s="11">
        <v>0</v>
      </c>
      <c r="P148" s="11">
        <v>0</v>
      </c>
      <c r="Q148" s="9" t="s">
        <v>145</v>
      </c>
      <c r="R148" s="9">
        <v>197574848</v>
      </c>
    </row>
    <row r="149" spans="1:18" s="9" customFormat="1" x14ac:dyDescent="0.15">
      <c r="A149" s="9">
        <v>20160802</v>
      </c>
      <c r="B149" s="9" t="s">
        <v>23</v>
      </c>
      <c r="C149" s="13">
        <v>159915</v>
      </c>
      <c r="D149" s="9" t="s">
        <v>35</v>
      </c>
      <c r="E149" s="10">
        <v>2.0129999999999999</v>
      </c>
      <c r="F149" s="7">
        <v>4700</v>
      </c>
      <c r="G149" s="7">
        <v>44600</v>
      </c>
      <c r="H149" s="11">
        <v>9461.1</v>
      </c>
      <c r="I149" s="11">
        <v>-9462.0499999999993</v>
      </c>
      <c r="J149" s="11">
        <v>-7831.7</v>
      </c>
      <c r="K149" s="11">
        <v>0.49</v>
      </c>
      <c r="L149" s="11">
        <v>0.46</v>
      </c>
      <c r="M149" s="11">
        <v>0</v>
      </c>
      <c r="N149" s="11">
        <v>0</v>
      </c>
      <c r="O149" s="11">
        <v>0</v>
      </c>
      <c r="P149" s="11">
        <v>0</v>
      </c>
      <c r="Q149" s="9" t="s">
        <v>146</v>
      </c>
      <c r="R149" s="9">
        <v>197574848</v>
      </c>
    </row>
    <row r="150" spans="1:18" s="9" customFormat="1" x14ac:dyDescent="0.15">
      <c r="A150" s="9">
        <v>20160802</v>
      </c>
      <c r="B150" s="9" t="s">
        <v>25</v>
      </c>
      <c r="C150" s="13">
        <v>159915</v>
      </c>
      <c r="D150" s="9" t="s">
        <v>35</v>
      </c>
      <c r="E150" s="10">
        <v>2.0230000000000001</v>
      </c>
      <c r="F150" s="7">
        <v>4700</v>
      </c>
      <c r="G150" s="7">
        <v>39900</v>
      </c>
      <c r="H150" s="11">
        <v>9508.1</v>
      </c>
      <c r="I150" s="11">
        <v>9507.15</v>
      </c>
      <c r="J150" s="11">
        <v>1675.45</v>
      </c>
      <c r="K150" s="11">
        <v>0.49</v>
      </c>
      <c r="L150" s="11">
        <v>0.46</v>
      </c>
      <c r="M150" s="11">
        <v>0</v>
      </c>
      <c r="N150" s="11">
        <v>0</v>
      </c>
      <c r="O150" s="11">
        <v>0</v>
      </c>
      <c r="P150" s="11">
        <v>0</v>
      </c>
      <c r="Q150" s="9" t="s">
        <v>147</v>
      </c>
      <c r="R150" s="9">
        <v>197574848</v>
      </c>
    </row>
    <row r="151" spans="1:18" s="9" customFormat="1" x14ac:dyDescent="0.15">
      <c r="A151" s="9">
        <v>20160804</v>
      </c>
      <c r="B151" s="9" t="s">
        <v>25</v>
      </c>
      <c r="C151" s="13">
        <v>159915</v>
      </c>
      <c r="D151" s="9" t="s">
        <v>35</v>
      </c>
      <c r="E151" s="10">
        <v>2.0289999999999999</v>
      </c>
      <c r="F151" s="7">
        <v>9900</v>
      </c>
      <c r="G151" s="7">
        <v>30000</v>
      </c>
      <c r="H151" s="11">
        <v>20087.099999999999</v>
      </c>
      <c r="I151" s="11">
        <v>20085.09</v>
      </c>
      <c r="J151" s="11">
        <v>21760.54</v>
      </c>
      <c r="K151" s="11">
        <v>1.03</v>
      </c>
      <c r="L151" s="11">
        <v>0.98</v>
      </c>
      <c r="M151" s="11">
        <v>0</v>
      </c>
      <c r="N151" s="11">
        <v>0</v>
      </c>
      <c r="O151" s="11">
        <v>0</v>
      </c>
      <c r="P151" s="11">
        <v>0</v>
      </c>
      <c r="Q151" s="9" t="s">
        <v>148</v>
      </c>
      <c r="R151" s="9">
        <v>197574848</v>
      </c>
    </row>
    <row r="152" spans="1:18" s="9" customFormat="1" x14ac:dyDescent="0.15">
      <c r="A152" s="9">
        <v>20160808</v>
      </c>
      <c r="B152" s="9" t="s">
        <v>23</v>
      </c>
      <c r="C152" s="13">
        <v>159915</v>
      </c>
      <c r="D152" s="9" t="s">
        <v>35</v>
      </c>
      <c r="E152" s="10">
        <v>2.0129999999999999</v>
      </c>
      <c r="F152" s="7">
        <v>9900</v>
      </c>
      <c r="G152" s="7">
        <v>39900</v>
      </c>
      <c r="H152" s="11">
        <v>19928.7</v>
      </c>
      <c r="I152" s="11">
        <v>-19930.689999999999</v>
      </c>
      <c r="J152" s="11">
        <v>1829.85</v>
      </c>
      <c r="K152" s="11">
        <v>1.02</v>
      </c>
      <c r="L152" s="11">
        <v>0.97</v>
      </c>
      <c r="M152" s="11">
        <v>0</v>
      </c>
      <c r="N152" s="11">
        <v>0</v>
      </c>
      <c r="O152" s="11">
        <v>0</v>
      </c>
      <c r="P152" s="11">
        <v>0</v>
      </c>
      <c r="Q152" s="9" t="s">
        <v>149</v>
      </c>
      <c r="R152" s="9">
        <v>197574848</v>
      </c>
    </row>
    <row r="153" spans="1:18" s="9" customFormat="1" x14ac:dyDescent="0.15">
      <c r="A153" s="9">
        <v>20160808</v>
      </c>
      <c r="B153" s="9" t="s">
        <v>23</v>
      </c>
      <c r="C153" s="13">
        <v>159915</v>
      </c>
      <c r="D153" s="9" t="s">
        <v>35</v>
      </c>
      <c r="E153" s="10">
        <v>2.0009999999999999</v>
      </c>
      <c r="F153" s="7">
        <v>4900</v>
      </c>
      <c r="G153" s="7">
        <v>44800</v>
      </c>
      <c r="H153" s="11">
        <v>9804.9</v>
      </c>
      <c r="I153" s="11">
        <v>-9805.8799999999992</v>
      </c>
      <c r="J153" s="11">
        <v>-7976.03</v>
      </c>
      <c r="K153" s="11">
        <v>0.5</v>
      </c>
      <c r="L153" s="11">
        <v>0.48</v>
      </c>
      <c r="M153" s="11">
        <v>0</v>
      </c>
      <c r="N153" s="11">
        <v>0</v>
      </c>
      <c r="O153" s="11">
        <v>0</v>
      </c>
      <c r="P153" s="11">
        <v>0</v>
      </c>
      <c r="Q153" s="9" t="s">
        <v>150</v>
      </c>
      <c r="R153" s="9">
        <v>197574848</v>
      </c>
    </row>
    <row r="154" spans="1:18" s="9" customFormat="1" x14ac:dyDescent="0.15">
      <c r="A154" s="9">
        <v>20160808</v>
      </c>
      <c r="B154" s="9" t="s">
        <v>25</v>
      </c>
      <c r="C154" s="13">
        <v>159915</v>
      </c>
      <c r="D154" s="9" t="s">
        <v>35</v>
      </c>
      <c r="E154" s="10">
        <v>2.0289999999999999</v>
      </c>
      <c r="F154" s="7">
        <v>9900</v>
      </c>
      <c r="G154" s="7">
        <v>34900</v>
      </c>
      <c r="H154" s="11">
        <v>20087.099999999999</v>
      </c>
      <c r="I154" s="11">
        <v>20085.09</v>
      </c>
      <c r="J154" s="11">
        <v>12109.06</v>
      </c>
      <c r="K154" s="11">
        <v>1.03</v>
      </c>
      <c r="L154" s="11">
        <v>0.98</v>
      </c>
      <c r="M154" s="11">
        <v>0</v>
      </c>
      <c r="N154" s="11">
        <v>0</v>
      </c>
      <c r="O154" s="11">
        <v>0</v>
      </c>
      <c r="P154" s="11">
        <v>0</v>
      </c>
      <c r="Q154" s="9" t="s">
        <v>151</v>
      </c>
      <c r="R154" s="9">
        <v>197574848</v>
      </c>
    </row>
    <row r="155" spans="1:18" s="9" customFormat="1" x14ac:dyDescent="0.15">
      <c r="A155" s="9">
        <v>20160808</v>
      </c>
      <c r="B155" s="9" t="s">
        <v>25</v>
      </c>
      <c r="C155" s="13">
        <v>159915</v>
      </c>
      <c r="D155" s="9" t="s">
        <v>35</v>
      </c>
      <c r="E155" s="10">
        <v>2.0230000000000001</v>
      </c>
      <c r="F155" s="7">
        <v>4900</v>
      </c>
      <c r="G155" s="7">
        <v>30000</v>
      </c>
      <c r="H155" s="11">
        <v>9912.7000000000007</v>
      </c>
      <c r="I155" s="11">
        <v>9911.7099999999991</v>
      </c>
      <c r="J155" s="11">
        <v>22020.77</v>
      </c>
      <c r="K155" s="11">
        <v>0.51</v>
      </c>
      <c r="L155" s="11">
        <v>0.48</v>
      </c>
      <c r="M155" s="11">
        <v>0</v>
      </c>
      <c r="N155" s="11">
        <v>0</v>
      </c>
      <c r="O155" s="11">
        <v>0</v>
      </c>
      <c r="P155" s="11">
        <v>0</v>
      </c>
      <c r="Q155" s="9" t="s">
        <v>152</v>
      </c>
      <c r="R155" s="9">
        <v>197574848</v>
      </c>
    </row>
    <row r="156" spans="1:18" s="9" customFormat="1" x14ac:dyDescent="0.15">
      <c r="A156" s="9">
        <v>20160810</v>
      </c>
      <c r="B156" s="9" t="s">
        <v>28</v>
      </c>
      <c r="C156" s="13">
        <v>952100</v>
      </c>
      <c r="D156" s="9" t="s">
        <v>29</v>
      </c>
      <c r="E156" s="10">
        <v>100</v>
      </c>
      <c r="F156" s="7">
        <v>21020</v>
      </c>
      <c r="G156" s="7">
        <v>29046</v>
      </c>
      <c r="H156" s="11">
        <v>21020.77</v>
      </c>
      <c r="I156" s="11">
        <v>-21020.77</v>
      </c>
      <c r="J156" s="11">
        <v>1000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R156" s="9">
        <v>980103988319</v>
      </c>
    </row>
    <row r="157" spans="1:18" s="9" customFormat="1" x14ac:dyDescent="0.15">
      <c r="A157" s="9">
        <v>20160811</v>
      </c>
      <c r="B157" s="9" t="s">
        <v>18</v>
      </c>
      <c r="C157" s="13"/>
      <c r="E157" s="10">
        <v>0</v>
      </c>
      <c r="F157" s="7">
        <v>0</v>
      </c>
      <c r="G157" s="7">
        <v>0</v>
      </c>
      <c r="H157" s="11">
        <v>0</v>
      </c>
      <c r="I157" s="11">
        <v>5000</v>
      </c>
      <c r="J157" s="11">
        <v>6000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</row>
    <row r="158" spans="1:18" s="9" customFormat="1" x14ac:dyDescent="0.15">
      <c r="A158" s="9">
        <v>20160811</v>
      </c>
      <c r="B158" s="9" t="s">
        <v>19</v>
      </c>
      <c r="C158" s="13"/>
      <c r="E158" s="10">
        <v>0</v>
      </c>
      <c r="F158" s="7">
        <v>0</v>
      </c>
      <c r="G158" s="7">
        <v>0</v>
      </c>
      <c r="H158" s="11">
        <v>0</v>
      </c>
      <c r="I158" s="11">
        <v>-2512</v>
      </c>
      <c r="J158" s="11">
        <v>3488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</row>
    <row r="159" spans="1:18" s="9" customFormat="1" x14ac:dyDescent="0.15">
      <c r="A159" s="9">
        <v>20160811</v>
      </c>
      <c r="B159" s="9" t="s">
        <v>30</v>
      </c>
      <c r="C159" s="13">
        <v>952100</v>
      </c>
      <c r="D159" s="9" t="s">
        <v>29</v>
      </c>
      <c r="E159" s="10">
        <v>100</v>
      </c>
      <c r="F159" s="7">
        <v>12253</v>
      </c>
      <c r="G159" s="7">
        <v>16792</v>
      </c>
      <c r="H159" s="11">
        <v>12253.87</v>
      </c>
      <c r="I159" s="11">
        <v>12253.87</v>
      </c>
      <c r="J159" s="11">
        <v>15741.87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R159" s="9">
        <v>980103988319</v>
      </c>
    </row>
    <row r="160" spans="1:18" s="9" customFormat="1" x14ac:dyDescent="0.15">
      <c r="A160" s="9">
        <v>20160811</v>
      </c>
      <c r="B160" s="9" t="s">
        <v>25</v>
      </c>
      <c r="C160" s="13">
        <v>159915</v>
      </c>
      <c r="D160" s="9" t="s">
        <v>35</v>
      </c>
      <c r="E160" s="10">
        <v>2.0459999999999998</v>
      </c>
      <c r="F160" s="7">
        <v>10000</v>
      </c>
      <c r="G160" s="7">
        <v>20000</v>
      </c>
      <c r="H160" s="11">
        <v>20460</v>
      </c>
      <c r="I160" s="11">
        <v>20457.95</v>
      </c>
      <c r="J160" s="11">
        <v>36199.82</v>
      </c>
      <c r="K160" s="11">
        <v>1.05</v>
      </c>
      <c r="L160" s="11">
        <v>1</v>
      </c>
      <c r="M160" s="11">
        <v>0</v>
      </c>
      <c r="N160" s="11">
        <v>0</v>
      </c>
      <c r="O160" s="11">
        <v>0</v>
      </c>
      <c r="P160" s="11">
        <v>0</v>
      </c>
      <c r="Q160" s="9" t="s">
        <v>153</v>
      </c>
      <c r="R160" s="9">
        <v>197574848</v>
      </c>
    </row>
    <row r="161" spans="1:18" s="9" customFormat="1" x14ac:dyDescent="0.15">
      <c r="A161" s="9">
        <v>20160811</v>
      </c>
      <c r="B161" s="9" t="s">
        <v>23</v>
      </c>
      <c r="C161" s="13">
        <v>159915</v>
      </c>
      <c r="D161" s="9" t="s">
        <v>35</v>
      </c>
      <c r="E161" s="10">
        <v>2.0390000000000001</v>
      </c>
      <c r="F161" s="7">
        <v>12400</v>
      </c>
      <c r="G161" s="7">
        <v>32400</v>
      </c>
      <c r="H161" s="11">
        <v>25283.599999999999</v>
      </c>
      <c r="I161" s="11">
        <v>-25286.13</v>
      </c>
      <c r="J161" s="11">
        <v>10913.69</v>
      </c>
      <c r="K161" s="11">
        <v>1.3</v>
      </c>
      <c r="L161" s="11">
        <v>1.23</v>
      </c>
      <c r="M161" s="11">
        <v>0</v>
      </c>
      <c r="N161" s="11">
        <v>0</v>
      </c>
      <c r="O161" s="11">
        <v>0</v>
      </c>
      <c r="P161" s="11">
        <v>0</v>
      </c>
      <c r="Q161" s="9" t="s">
        <v>154</v>
      </c>
      <c r="R161" s="9">
        <v>197574848</v>
      </c>
    </row>
    <row r="162" spans="1:18" s="9" customFormat="1" x14ac:dyDescent="0.15">
      <c r="A162" s="9">
        <v>20160811</v>
      </c>
      <c r="B162" s="9" t="s">
        <v>23</v>
      </c>
      <c r="C162" s="13">
        <v>159915</v>
      </c>
      <c r="D162" s="9" t="s">
        <v>35</v>
      </c>
      <c r="E162" s="10">
        <v>2.0230000000000001</v>
      </c>
      <c r="F162" s="7">
        <v>4900</v>
      </c>
      <c r="G162" s="7">
        <v>37300</v>
      </c>
      <c r="H162" s="11">
        <v>9912.7000000000007</v>
      </c>
      <c r="I162" s="11">
        <v>-9913.69</v>
      </c>
      <c r="J162" s="11">
        <v>1000</v>
      </c>
      <c r="K162" s="11">
        <v>0.51</v>
      </c>
      <c r="L162" s="11">
        <v>0.48</v>
      </c>
      <c r="M162" s="11">
        <v>0</v>
      </c>
      <c r="N162" s="11">
        <v>0</v>
      </c>
      <c r="O162" s="11">
        <v>0</v>
      </c>
      <c r="P162" s="11">
        <v>0</v>
      </c>
      <c r="Q162" s="9" t="s">
        <v>155</v>
      </c>
      <c r="R162" s="9">
        <v>197574848</v>
      </c>
    </row>
    <row r="163" spans="1:18" s="9" customFormat="1" x14ac:dyDescent="0.15">
      <c r="A163" s="9">
        <v>20160812</v>
      </c>
      <c r="B163" s="9" t="s">
        <v>28</v>
      </c>
      <c r="C163" s="13">
        <v>952100</v>
      </c>
      <c r="D163" s="9" t="s">
        <v>29</v>
      </c>
      <c r="E163" s="10">
        <v>100</v>
      </c>
      <c r="F163" s="7">
        <v>26198</v>
      </c>
      <c r="G163" s="7">
        <v>42991</v>
      </c>
      <c r="H163" s="11">
        <v>26198.33</v>
      </c>
      <c r="I163" s="11">
        <v>-26198.33</v>
      </c>
      <c r="J163" s="11">
        <v>-25198.33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R163" s="9">
        <v>980103988319</v>
      </c>
    </row>
    <row r="164" spans="1:18" s="9" customFormat="1" x14ac:dyDescent="0.15">
      <c r="A164" s="9">
        <v>20160812</v>
      </c>
      <c r="B164" s="9" t="s">
        <v>25</v>
      </c>
      <c r="C164" s="13">
        <v>2</v>
      </c>
      <c r="D164" s="9" t="s">
        <v>49</v>
      </c>
      <c r="E164" s="10">
        <v>22.78</v>
      </c>
      <c r="F164" s="7">
        <v>500</v>
      </c>
      <c r="G164" s="7">
        <v>0</v>
      </c>
      <c r="H164" s="11">
        <v>11390</v>
      </c>
      <c r="I164" s="11">
        <v>11373.61</v>
      </c>
      <c r="J164" s="11">
        <v>-13824.72</v>
      </c>
      <c r="K164" s="11">
        <v>3.98</v>
      </c>
      <c r="L164" s="11">
        <v>1.02</v>
      </c>
      <c r="M164" s="11">
        <v>11.39</v>
      </c>
      <c r="N164" s="11">
        <v>0</v>
      </c>
      <c r="O164" s="11">
        <v>0</v>
      </c>
      <c r="P164" s="11">
        <v>0</v>
      </c>
      <c r="Q164" s="9" t="s">
        <v>156</v>
      </c>
      <c r="R164" s="9">
        <v>197574848</v>
      </c>
    </row>
    <row r="165" spans="1:18" s="9" customFormat="1" x14ac:dyDescent="0.15">
      <c r="A165" s="9">
        <v>20160812</v>
      </c>
      <c r="B165" s="9" t="s">
        <v>25</v>
      </c>
      <c r="C165" s="13">
        <v>159915</v>
      </c>
      <c r="D165" s="9" t="s">
        <v>35</v>
      </c>
      <c r="E165" s="10">
        <v>2.0310000000000001</v>
      </c>
      <c r="F165" s="7">
        <v>7300</v>
      </c>
      <c r="G165" s="7">
        <v>30000</v>
      </c>
      <c r="H165" s="11">
        <v>14826.3</v>
      </c>
      <c r="I165" s="11">
        <v>14824.82</v>
      </c>
      <c r="J165" s="11">
        <v>1000.1</v>
      </c>
      <c r="K165" s="11">
        <v>0.76</v>
      </c>
      <c r="L165" s="11">
        <v>0.72</v>
      </c>
      <c r="M165" s="11">
        <v>0</v>
      </c>
      <c r="N165" s="11">
        <v>0</v>
      </c>
      <c r="O165" s="11">
        <v>0</v>
      </c>
      <c r="P165" s="11">
        <v>0</v>
      </c>
      <c r="Q165" s="9" t="s">
        <v>157</v>
      </c>
      <c r="R165" s="9">
        <v>197574848</v>
      </c>
    </row>
    <row r="166" spans="1:18" s="9" customFormat="1" x14ac:dyDescent="0.15">
      <c r="A166" s="9">
        <v>20160815</v>
      </c>
      <c r="B166" s="9" t="s">
        <v>158</v>
      </c>
      <c r="C166" s="13">
        <v>2</v>
      </c>
      <c r="E166" s="10">
        <v>0</v>
      </c>
      <c r="F166" s="7">
        <v>500</v>
      </c>
      <c r="G166" s="7">
        <v>0</v>
      </c>
      <c r="H166" s="11">
        <v>0</v>
      </c>
      <c r="I166" s="11">
        <v>-72</v>
      </c>
      <c r="J166" s="11">
        <v>928.1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R166" s="9">
        <v>197574848</v>
      </c>
    </row>
    <row r="167" spans="1:18" s="9" customFormat="1" x14ac:dyDescent="0.15">
      <c r="A167" s="9">
        <v>20160815</v>
      </c>
      <c r="B167" s="9" t="s">
        <v>25</v>
      </c>
      <c r="C167" s="13">
        <v>159915</v>
      </c>
      <c r="D167" s="9" t="s">
        <v>35</v>
      </c>
      <c r="E167" s="10">
        <v>2.0760000000000001</v>
      </c>
      <c r="F167" s="7">
        <v>10000</v>
      </c>
      <c r="G167" s="7">
        <v>20000</v>
      </c>
      <c r="H167" s="11">
        <v>20760</v>
      </c>
      <c r="I167" s="11">
        <v>20757.919999999998</v>
      </c>
      <c r="J167" s="11">
        <v>21686.02</v>
      </c>
      <c r="K167" s="11">
        <v>1.07</v>
      </c>
      <c r="L167" s="11">
        <v>1.01</v>
      </c>
      <c r="M167" s="11">
        <v>0</v>
      </c>
      <c r="N167" s="11">
        <v>0</v>
      </c>
      <c r="O167" s="11">
        <v>0</v>
      </c>
      <c r="P167" s="11">
        <v>0</v>
      </c>
      <c r="Q167" s="9" t="s">
        <v>159</v>
      </c>
      <c r="R167" s="9">
        <v>197574848</v>
      </c>
    </row>
    <row r="168" spans="1:18" s="9" customFormat="1" x14ac:dyDescent="0.15">
      <c r="A168" s="9">
        <v>20160815</v>
      </c>
      <c r="B168" s="9" t="s">
        <v>25</v>
      </c>
      <c r="C168" s="13">
        <v>159915</v>
      </c>
      <c r="D168" s="9" t="s">
        <v>35</v>
      </c>
      <c r="E168" s="10">
        <v>2.089</v>
      </c>
      <c r="F168" s="7">
        <v>10000</v>
      </c>
      <c r="G168" s="7">
        <v>10000</v>
      </c>
      <c r="H168" s="11">
        <v>20890</v>
      </c>
      <c r="I168" s="11">
        <v>20887.91</v>
      </c>
      <c r="J168" s="11">
        <v>42573.93</v>
      </c>
      <c r="K168" s="11">
        <v>1.07</v>
      </c>
      <c r="L168" s="11">
        <v>1.02</v>
      </c>
      <c r="M168" s="11">
        <v>0</v>
      </c>
      <c r="N168" s="11">
        <v>0</v>
      </c>
      <c r="O168" s="11">
        <v>0</v>
      </c>
      <c r="P168" s="11">
        <v>0</v>
      </c>
      <c r="Q168" s="9" t="s">
        <v>160</v>
      </c>
      <c r="R168" s="9">
        <v>197574848</v>
      </c>
    </row>
    <row r="169" spans="1:18" s="9" customFormat="1" x14ac:dyDescent="0.15">
      <c r="A169" s="9">
        <v>20160816</v>
      </c>
      <c r="B169" s="9" t="s">
        <v>28</v>
      </c>
      <c r="C169" s="13">
        <v>952100</v>
      </c>
      <c r="D169" s="9" t="s">
        <v>29</v>
      </c>
      <c r="E169" s="10">
        <v>100</v>
      </c>
      <c r="F169" s="7">
        <v>63642</v>
      </c>
      <c r="G169" s="7">
        <v>106633</v>
      </c>
      <c r="H169" s="11">
        <v>63642.67</v>
      </c>
      <c r="I169" s="11">
        <v>-63642.67</v>
      </c>
      <c r="J169" s="11">
        <v>-21068.74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R169" s="9">
        <v>980103988319</v>
      </c>
    </row>
    <row r="170" spans="1:18" s="9" customFormat="1" x14ac:dyDescent="0.15">
      <c r="A170" s="9">
        <v>20160816</v>
      </c>
      <c r="B170" s="9" t="s">
        <v>25</v>
      </c>
      <c r="C170" s="13">
        <v>300108</v>
      </c>
      <c r="D170" s="9" t="s">
        <v>46</v>
      </c>
      <c r="E170" s="10">
        <v>8.7799999999999994</v>
      </c>
      <c r="F170" s="7">
        <v>2500</v>
      </c>
      <c r="G170" s="7">
        <v>2500</v>
      </c>
      <c r="H170" s="11">
        <v>21950</v>
      </c>
      <c r="I170" s="11">
        <v>21923.040000000001</v>
      </c>
      <c r="J170" s="11">
        <v>854.3</v>
      </c>
      <c r="K170" s="11">
        <v>3.03</v>
      </c>
      <c r="L170" s="11">
        <v>1.97</v>
      </c>
      <c r="M170" s="11">
        <v>21.96</v>
      </c>
      <c r="N170" s="11">
        <v>0</v>
      </c>
      <c r="O170" s="11">
        <v>0</v>
      </c>
      <c r="P170" s="11">
        <v>0</v>
      </c>
      <c r="Q170" s="9" t="s">
        <v>161</v>
      </c>
      <c r="R170" s="9">
        <v>197574848</v>
      </c>
    </row>
    <row r="171" spans="1:18" s="9" customFormat="1" x14ac:dyDescent="0.15">
      <c r="A171" s="9">
        <v>20160816</v>
      </c>
      <c r="B171" s="9" t="s">
        <v>25</v>
      </c>
      <c r="C171" s="13">
        <v>159915</v>
      </c>
      <c r="D171" s="9" t="s">
        <v>35</v>
      </c>
      <c r="E171" s="10">
        <v>2.113</v>
      </c>
      <c r="F171" s="7">
        <v>10000</v>
      </c>
      <c r="G171" s="7">
        <v>0</v>
      </c>
      <c r="H171" s="11">
        <v>21130</v>
      </c>
      <c r="I171" s="11">
        <v>21127.89</v>
      </c>
      <c r="J171" s="11">
        <v>21982.19</v>
      </c>
      <c r="K171" s="11">
        <v>1.08</v>
      </c>
      <c r="L171" s="11">
        <v>1.03</v>
      </c>
      <c r="M171" s="11">
        <v>0</v>
      </c>
      <c r="N171" s="11">
        <v>0</v>
      </c>
      <c r="O171" s="11">
        <v>0</v>
      </c>
      <c r="P171" s="11">
        <v>0</v>
      </c>
      <c r="Q171" s="9" t="s">
        <v>162</v>
      </c>
      <c r="R171" s="9">
        <v>197574848</v>
      </c>
    </row>
    <row r="172" spans="1:18" s="9" customFormat="1" x14ac:dyDescent="0.15">
      <c r="A172" s="9">
        <v>20160817</v>
      </c>
      <c r="B172" s="9" t="s">
        <v>28</v>
      </c>
      <c r="C172" s="13">
        <v>952100</v>
      </c>
      <c r="D172" s="9" t="s">
        <v>29</v>
      </c>
      <c r="E172" s="10">
        <v>100</v>
      </c>
      <c r="F172" s="7">
        <v>20982</v>
      </c>
      <c r="G172" s="7">
        <v>127616</v>
      </c>
      <c r="H172" s="11">
        <v>20982.19</v>
      </c>
      <c r="I172" s="11">
        <v>-20982.19</v>
      </c>
      <c r="J172" s="11">
        <v>1000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R172" s="9">
        <v>980103988319</v>
      </c>
    </row>
    <row r="173" spans="1:18" s="9" customFormat="1" x14ac:dyDescent="0.15">
      <c r="A173" s="9">
        <v>20160822</v>
      </c>
      <c r="B173" s="9" t="s">
        <v>30</v>
      </c>
      <c r="C173" s="13">
        <v>952100</v>
      </c>
      <c r="D173" s="9" t="s">
        <v>29</v>
      </c>
      <c r="E173" s="10">
        <v>100</v>
      </c>
      <c r="F173" s="7">
        <v>41734</v>
      </c>
      <c r="G173" s="7">
        <v>85881</v>
      </c>
      <c r="H173" s="11">
        <v>41734.18</v>
      </c>
      <c r="I173" s="11">
        <v>41734.18</v>
      </c>
      <c r="J173" s="11">
        <v>42734.18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R173" s="9">
        <v>980103988319</v>
      </c>
    </row>
    <row r="174" spans="1:18" s="9" customFormat="1" x14ac:dyDescent="0.15">
      <c r="A174" s="9">
        <v>20160822</v>
      </c>
      <c r="B174" s="9" t="s">
        <v>23</v>
      </c>
      <c r="C174" s="13">
        <v>159915</v>
      </c>
      <c r="D174" s="9" t="s">
        <v>35</v>
      </c>
      <c r="E174" s="10">
        <v>2.0979999999999999</v>
      </c>
      <c r="F174" s="7">
        <v>10000</v>
      </c>
      <c r="G174" s="7">
        <v>10000</v>
      </c>
      <c r="H174" s="11">
        <v>20980</v>
      </c>
      <c r="I174" s="11">
        <v>-20982.1</v>
      </c>
      <c r="J174" s="11">
        <v>21752.080000000002</v>
      </c>
      <c r="K174" s="11">
        <v>1.08</v>
      </c>
      <c r="L174" s="11">
        <v>1.02</v>
      </c>
      <c r="M174" s="11">
        <v>0</v>
      </c>
      <c r="N174" s="11">
        <v>0</v>
      </c>
      <c r="O174" s="11">
        <v>0</v>
      </c>
      <c r="P174" s="11">
        <v>0</v>
      </c>
      <c r="Q174" s="9" t="s">
        <v>163</v>
      </c>
      <c r="R174" s="9">
        <v>197574848</v>
      </c>
    </row>
    <row r="175" spans="1:18" s="9" customFormat="1" x14ac:dyDescent="0.15">
      <c r="A175" s="9">
        <v>20160822</v>
      </c>
      <c r="B175" s="9" t="s">
        <v>23</v>
      </c>
      <c r="C175" s="13">
        <v>159915</v>
      </c>
      <c r="D175" s="9" t="s">
        <v>35</v>
      </c>
      <c r="E175" s="10">
        <v>2.0750000000000002</v>
      </c>
      <c r="F175" s="7">
        <v>10000</v>
      </c>
      <c r="G175" s="7">
        <v>20000</v>
      </c>
      <c r="H175" s="11">
        <v>20750</v>
      </c>
      <c r="I175" s="11">
        <v>-20752.080000000002</v>
      </c>
      <c r="J175" s="11">
        <v>1000</v>
      </c>
      <c r="K175" s="11">
        <v>1.07</v>
      </c>
      <c r="L175" s="11">
        <v>1.01</v>
      </c>
      <c r="M175" s="11">
        <v>0</v>
      </c>
      <c r="N175" s="11">
        <v>0</v>
      </c>
      <c r="O175" s="11">
        <v>0</v>
      </c>
      <c r="P175" s="11">
        <v>0</v>
      </c>
      <c r="Q175" s="9" t="s">
        <v>164</v>
      </c>
      <c r="R175" s="9">
        <v>197574848</v>
      </c>
    </row>
    <row r="176" spans="1:18" s="9" customFormat="1" x14ac:dyDescent="0.15">
      <c r="A176" s="9">
        <v>20160824</v>
      </c>
      <c r="B176" s="9" t="s">
        <v>28</v>
      </c>
      <c r="C176" s="13">
        <v>952100</v>
      </c>
      <c r="D176" s="9" t="s">
        <v>29</v>
      </c>
      <c r="E176" s="10">
        <v>100</v>
      </c>
      <c r="F176" s="7">
        <v>41895</v>
      </c>
      <c r="G176" s="7">
        <v>127777</v>
      </c>
      <c r="H176" s="11">
        <v>41895.81</v>
      </c>
      <c r="I176" s="11">
        <v>-41895.81</v>
      </c>
      <c r="J176" s="11">
        <v>-40895.81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R176" s="9">
        <v>980103988319</v>
      </c>
    </row>
    <row r="177" spans="1:18" s="9" customFormat="1" x14ac:dyDescent="0.15">
      <c r="A177" s="9">
        <v>20160824</v>
      </c>
      <c r="B177" s="9" t="s">
        <v>25</v>
      </c>
      <c r="C177" s="13">
        <v>159915</v>
      </c>
      <c r="D177" s="9" t="s">
        <v>35</v>
      </c>
      <c r="E177" s="10">
        <v>2.0920000000000001</v>
      </c>
      <c r="F177" s="7">
        <v>10000</v>
      </c>
      <c r="G177" s="7">
        <v>10000</v>
      </c>
      <c r="H177" s="11">
        <v>20920</v>
      </c>
      <c r="I177" s="11">
        <v>20917.91</v>
      </c>
      <c r="J177" s="11">
        <v>-19977.900000000001</v>
      </c>
      <c r="K177" s="11">
        <v>1.07</v>
      </c>
      <c r="L177" s="11">
        <v>1.02</v>
      </c>
      <c r="M177" s="11">
        <v>0</v>
      </c>
      <c r="N177" s="11">
        <v>0</v>
      </c>
      <c r="O177" s="11">
        <v>0</v>
      </c>
      <c r="P177" s="11">
        <v>0</v>
      </c>
      <c r="Q177" s="9" t="s">
        <v>165</v>
      </c>
      <c r="R177" s="9">
        <v>197574848</v>
      </c>
    </row>
    <row r="178" spans="1:18" s="9" customFormat="1" x14ac:dyDescent="0.15">
      <c r="A178" s="9">
        <v>20160824</v>
      </c>
      <c r="B178" s="9" t="s">
        <v>25</v>
      </c>
      <c r="C178" s="13">
        <v>159915</v>
      </c>
      <c r="D178" s="9" t="s">
        <v>35</v>
      </c>
      <c r="E178" s="10">
        <v>2.0979999999999999</v>
      </c>
      <c r="F178" s="7">
        <v>10000</v>
      </c>
      <c r="G178" s="7">
        <v>0</v>
      </c>
      <c r="H178" s="11">
        <v>20980</v>
      </c>
      <c r="I178" s="11">
        <v>20977.9</v>
      </c>
      <c r="J178" s="11">
        <v>1000</v>
      </c>
      <c r="K178" s="11">
        <v>1.08</v>
      </c>
      <c r="L178" s="11">
        <v>1.02</v>
      </c>
      <c r="M178" s="11">
        <v>0</v>
      </c>
      <c r="N178" s="11">
        <v>0</v>
      </c>
      <c r="O178" s="11">
        <v>0</v>
      </c>
      <c r="P178" s="11">
        <v>0</v>
      </c>
      <c r="Q178" s="9" t="s">
        <v>166</v>
      </c>
      <c r="R178" s="9">
        <v>197574848</v>
      </c>
    </row>
    <row r="179" spans="1:18" s="9" customFormat="1" x14ac:dyDescent="0.15">
      <c r="A179" s="9">
        <v>20160825</v>
      </c>
      <c r="B179" s="9" t="s">
        <v>30</v>
      </c>
      <c r="C179" s="13">
        <v>952100</v>
      </c>
      <c r="D179" s="9" t="s">
        <v>29</v>
      </c>
      <c r="E179" s="10">
        <v>100</v>
      </c>
      <c r="F179" s="7">
        <v>20612</v>
      </c>
      <c r="G179" s="7">
        <v>107165</v>
      </c>
      <c r="H179" s="11">
        <v>20612.060000000001</v>
      </c>
      <c r="I179" s="11">
        <v>20612.060000000001</v>
      </c>
      <c r="J179" s="11">
        <v>21612.06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R179" s="9">
        <v>980103988319</v>
      </c>
    </row>
    <row r="180" spans="1:18" s="9" customFormat="1" x14ac:dyDescent="0.15">
      <c r="A180" s="9">
        <v>20160825</v>
      </c>
      <c r="B180" s="9" t="s">
        <v>23</v>
      </c>
      <c r="C180" s="13">
        <v>159915</v>
      </c>
      <c r="D180" s="9" t="s">
        <v>35</v>
      </c>
      <c r="E180" s="10">
        <v>2.0609999999999999</v>
      </c>
      <c r="F180" s="7">
        <v>10000</v>
      </c>
      <c r="G180" s="7">
        <v>10000</v>
      </c>
      <c r="H180" s="11">
        <v>20610</v>
      </c>
      <c r="I180" s="11">
        <v>-20612.060000000001</v>
      </c>
      <c r="J180" s="11">
        <v>1000</v>
      </c>
      <c r="K180" s="11">
        <v>1.06</v>
      </c>
      <c r="L180" s="11">
        <v>1</v>
      </c>
      <c r="M180" s="11">
        <v>0</v>
      </c>
      <c r="N180" s="11">
        <v>0</v>
      </c>
      <c r="O180" s="11">
        <v>0</v>
      </c>
      <c r="P180" s="11">
        <v>0</v>
      </c>
      <c r="Q180" s="9" t="s">
        <v>167</v>
      </c>
      <c r="R180" s="9">
        <v>197574848</v>
      </c>
    </row>
    <row r="181" spans="1:18" s="9" customFormat="1" x14ac:dyDescent="0.15">
      <c r="A181" s="9">
        <v>20160826</v>
      </c>
      <c r="B181" s="9" t="s">
        <v>28</v>
      </c>
      <c r="C181" s="13">
        <v>952100</v>
      </c>
      <c r="D181" s="9" t="s">
        <v>29</v>
      </c>
      <c r="E181" s="10">
        <v>100</v>
      </c>
      <c r="F181" s="7">
        <v>43430</v>
      </c>
      <c r="G181" s="7">
        <v>150596</v>
      </c>
      <c r="H181" s="11">
        <v>43430.39</v>
      </c>
      <c r="I181" s="11">
        <v>-43430.39</v>
      </c>
      <c r="J181" s="11">
        <v>-42430.39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R181" s="9">
        <v>980103988319</v>
      </c>
    </row>
    <row r="182" spans="1:18" s="9" customFormat="1" x14ac:dyDescent="0.15">
      <c r="A182" s="9">
        <v>20160826</v>
      </c>
      <c r="B182" s="9" t="s">
        <v>25</v>
      </c>
      <c r="C182" s="13">
        <v>159915</v>
      </c>
      <c r="D182" s="9" t="s">
        <v>35</v>
      </c>
      <c r="E182" s="10">
        <v>2.1059999999999999</v>
      </c>
      <c r="F182" s="7">
        <v>10000</v>
      </c>
      <c r="G182" s="7">
        <v>0</v>
      </c>
      <c r="H182" s="11">
        <v>21060</v>
      </c>
      <c r="I182" s="11">
        <v>21057.89</v>
      </c>
      <c r="J182" s="11">
        <v>-21372.5</v>
      </c>
      <c r="K182" s="11">
        <v>1.08</v>
      </c>
      <c r="L182" s="11">
        <v>1.03</v>
      </c>
      <c r="M182" s="11">
        <v>0</v>
      </c>
      <c r="N182" s="11">
        <v>0</v>
      </c>
      <c r="O182" s="11">
        <v>0</v>
      </c>
      <c r="P182" s="11">
        <v>0</v>
      </c>
      <c r="Q182" s="9" t="s">
        <v>148</v>
      </c>
      <c r="R182" s="9">
        <v>197574848</v>
      </c>
    </row>
    <row r="183" spans="1:18" s="9" customFormat="1" x14ac:dyDescent="0.15">
      <c r="A183" s="9">
        <v>20160826</v>
      </c>
      <c r="B183" s="9" t="s">
        <v>25</v>
      </c>
      <c r="C183" s="13">
        <v>300108</v>
      </c>
      <c r="D183" s="9" t="s">
        <v>46</v>
      </c>
      <c r="E183" s="10">
        <v>8.9600000000000009</v>
      </c>
      <c r="F183" s="7">
        <v>2500</v>
      </c>
      <c r="G183" s="7">
        <v>0</v>
      </c>
      <c r="H183" s="11">
        <v>22400</v>
      </c>
      <c r="I183" s="11">
        <v>22372.6</v>
      </c>
      <c r="J183" s="11">
        <v>1000.1</v>
      </c>
      <c r="K183" s="11">
        <v>3.01</v>
      </c>
      <c r="L183" s="11">
        <v>1.99</v>
      </c>
      <c r="M183" s="11">
        <v>22.4</v>
      </c>
      <c r="N183" s="11">
        <v>0</v>
      </c>
      <c r="O183" s="11">
        <v>0</v>
      </c>
      <c r="P183" s="11">
        <v>0</v>
      </c>
      <c r="Q183" s="9" t="s">
        <v>161</v>
      </c>
      <c r="R183" s="9">
        <v>197574848</v>
      </c>
    </row>
    <row r="184" spans="1:18" s="9" customFormat="1" x14ac:dyDescent="0.15">
      <c r="A184" s="9">
        <v>20160829</v>
      </c>
      <c r="B184" s="9" t="s">
        <v>30</v>
      </c>
      <c r="C184" s="13">
        <v>952100</v>
      </c>
      <c r="D184" s="9" t="s">
        <v>29</v>
      </c>
      <c r="E184" s="10">
        <v>100</v>
      </c>
      <c r="F184" s="7">
        <v>45359</v>
      </c>
      <c r="G184" s="7">
        <v>105236</v>
      </c>
      <c r="H184" s="11">
        <v>45359.07</v>
      </c>
      <c r="I184" s="11">
        <v>45359.07</v>
      </c>
      <c r="J184" s="11">
        <v>46359.17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R184" s="9">
        <v>980103988319</v>
      </c>
    </row>
    <row r="185" spans="1:18" s="9" customFormat="1" x14ac:dyDescent="0.15">
      <c r="A185" s="9">
        <v>20160829</v>
      </c>
      <c r="B185" s="9" t="s">
        <v>23</v>
      </c>
      <c r="C185" s="13">
        <v>300108</v>
      </c>
      <c r="D185" s="9" t="s">
        <v>46</v>
      </c>
      <c r="E185" s="10">
        <v>9.07</v>
      </c>
      <c r="F185" s="7">
        <v>5000</v>
      </c>
      <c r="G185" s="7">
        <v>5000</v>
      </c>
      <c r="H185" s="11">
        <v>45350</v>
      </c>
      <c r="I185" s="11">
        <v>-45359.07</v>
      </c>
      <c r="J185" s="11">
        <v>1000.1</v>
      </c>
      <c r="K185" s="11">
        <v>5.04</v>
      </c>
      <c r="L185" s="11">
        <v>4.03</v>
      </c>
      <c r="M185" s="11">
        <v>0</v>
      </c>
      <c r="N185" s="11">
        <v>0</v>
      </c>
      <c r="O185" s="11">
        <v>0</v>
      </c>
      <c r="P185" s="11">
        <v>0</v>
      </c>
      <c r="Q185" s="9" t="s">
        <v>168</v>
      </c>
      <c r="R185" s="9">
        <v>197574848</v>
      </c>
    </row>
    <row r="186" spans="1:18" s="9" customFormat="1" x14ac:dyDescent="0.15">
      <c r="A186" s="9">
        <v>20160902</v>
      </c>
      <c r="B186" s="9" t="s">
        <v>30</v>
      </c>
      <c r="C186" s="13">
        <v>952100</v>
      </c>
      <c r="D186" s="9" t="s">
        <v>29</v>
      </c>
      <c r="E186" s="10">
        <v>100</v>
      </c>
      <c r="F186" s="7">
        <v>36587</v>
      </c>
      <c r="G186" s="7">
        <v>68649</v>
      </c>
      <c r="H186" s="11">
        <v>36587.32</v>
      </c>
      <c r="I186" s="11">
        <v>36587.32</v>
      </c>
      <c r="J186" s="11">
        <v>37587.42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R186" s="9">
        <v>980103988319</v>
      </c>
    </row>
    <row r="187" spans="1:18" s="9" customFormat="1" x14ac:dyDescent="0.15">
      <c r="A187" s="9">
        <v>20160902</v>
      </c>
      <c r="B187" s="9" t="s">
        <v>23</v>
      </c>
      <c r="C187" s="13">
        <v>806</v>
      </c>
      <c r="D187" s="9" t="s">
        <v>52</v>
      </c>
      <c r="E187" s="10">
        <v>18.29</v>
      </c>
      <c r="F187" s="7">
        <v>2000</v>
      </c>
      <c r="G187" s="7">
        <v>2000</v>
      </c>
      <c r="H187" s="11">
        <v>36580</v>
      </c>
      <c r="I187" s="11">
        <v>-36587.32</v>
      </c>
      <c r="J187" s="11">
        <v>1000.1</v>
      </c>
      <c r="K187" s="11">
        <v>4.05</v>
      </c>
      <c r="L187" s="11">
        <v>3.27</v>
      </c>
      <c r="M187" s="11">
        <v>0</v>
      </c>
      <c r="N187" s="11">
        <v>0</v>
      </c>
      <c r="O187" s="11">
        <v>0</v>
      </c>
      <c r="P187" s="11">
        <v>0</v>
      </c>
      <c r="Q187" s="9" t="s">
        <v>106</v>
      </c>
      <c r="R187" s="9">
        <v>197574848</v>
      </c>
    </row>
    <row r="188" spans="1:18" s="9" customFormat="1" x14ac:dyDescent="0.15">
      <c r="A188" s="9">
        <v>20160907</v>
      </c>
      <c r="B188" s="9" t="s">
        <v>23</v>
      </c>
      <c r="C188" s="13">
        <v>806</v>
      </c>
      <c r="D188" s="9" t="s">
        <v>52</v>
      </c>
      <c r="E188" s="10">
        <v>18.440000000000001</v>
      </c>
      <c r="F188" s="7">
        <v>2000</v>
      </c>
      <c r="G188" s="7">
        <v>4000</v>
      </c>
      <c r="H188" s="11">
        <v>36880</v>
      </c>
      <c r="I188" s="11">
        <v>-36887.379999999997</v>
      </c>
      <c r="J188" s="11">
        <v>-35887.279999999999</v>
      </c>
      <c r="K188" s="11">
        <v>4.0999999999999996</v>
      </c>
      <c r="L188" s="11">
        <v>3.28</v>
      </c>
      <c r="M188" s="11">
        <v>0</v>
      </c>
      <c r="N188" s="11">
        <v>0</v>
      </c>
      <c r="O188" s="11">
        <v>0</v>
      </c>
      <c r="P188" s="11">
        <v>0</v>
      </c>
      <c r="Q188" s="9" t="s">
        <v>169</v>
      </c>
      <c r="R188" s="9">
        <v>197574848</v>
      </c>
    </row>
    <row r="189" spans="1:18" s="9" customFormat="1" x14ac:dyDescent="0.15">
      <c r="A189" s="9">
        <v>20160907</v>
      </c>
      <c r="B189" s="9" t="s">
        <v>25</v>
      </c>
      <c r="C189" s="13">
        <v>806</v>
      </c>
      <c r="D189" s="9" t="s">
        <v>52</v>
      </c>
      <c r="E189" s="10">
        <v>18.690000000000001</v>
      </c>
      <c r="F189" s="7">
        <v>2000</v>
      </c>
      <c r="G189" s="7">
        <v>2000</v>
      </c>
      <c r="H189" s="11">
        <v>37380</v>
      </c>
      <c r="I189" s="11">
        <v>37335.14</v>
      </c>
      <c r="J189" s="11">
        <v>1447.86</v>
      </c>
      <c r="K189" s="11">
        <v>4.16</v>
      </c>
      <c r="L189" s="11">
        <v>3.32</v>
      </c>
      <c r="M189" s="11">
        <v>37.380000000000003</v>
      </c>
      <c r="N189" s="11">
        <v>0</v>
      </c>
      <c r="O189" s="11">
        <v>0</v>
      </c>
      <c r="P189" s="11">
        <v>0</v>
      </c>
      <c r="Q189" s="9" t="s">
        <v>170</v>
      </c>
      <c r="R189" s="9">
        <v>197574848</v>
      </c>
    </row>
    <row r="190" spans="1:18" s="9" customFormat="1" x14ac:dyDescent="0.15">
      <c r="A190" s="9">
        <v>20160908</v>
      </c>
      <c r="B190" s="9" t="s">
        <v>28</v>
      </c>
      <c r="C190" s="13">
        <v>952100</v>
      </c>
      <c r="D190" s="9" t="s">
        <v>29</v>
      </c>
      <c r="E190" s="10">
        <v>100</v>
      </c>
      <c r="F190" s="7">
        <v>38821</v>
      </c>
      <c r="G190" s="7">
        <v>107471</v>
      </c>
      <c r="H190" s="11">
        <v>38821.660000000003</v>
      </c>
      <c r="I190" s="11">
        <v>-38821.660000000003</v>
      </c>
      <c r="J190" s="11">
        <v>-37373.800000000003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R190" s="9">
        <v>980103988319</v>
      </c>
    </row>
    <row r="191" spans="1:18" s="9" customFormat="1" x14ac:dyDescent="0.15">
      <c r="A191" s="9">
        <v>20160908</v>
      </c>
      <c r="B191" s="9" t="s">
        <v>25</v>
      </c>
      <c r="C191" s="13">
        <v>806</v>
      </c>
      <c r="D191" s="9" t="s">
        <v>52</v>
      </c>
      <c r="E191" s="10">
        <v>19.21</v>
      </c>
      <c r="F191" s="7">
        <v>2000</v>
      </c>
      <c r="G191" s="7">
        <v>0</v>
      </c>
      <c r="H191" s="11">
        <v>38420</v>
      </c>
      <c r="I191" s="11">
        <v>38373.9</v>
      </c>
      <c r="J191" s="11">
        <v>1000.1</v>
      </c>
      <c r="K191" s="11">
        <v>4.2699999999999996</v>
      </c>
      <c r="L191" s="11">
        <v>3.41</v>
      </c>
      <c r="M191" s="11">
        <v>38.42</v>
      </c>
      <c r="N191" s="11">
        <v>0</v>
      </c>
      <c r="O191" s="11">
        <v>0</v>
      </c>
      <c r="P191" s="11">
        <v>0</v>
      </c>
      <c r="Q191" s="9" t="s">
        <v>171</v>
      </c>
      <c r="R191" s="9">
        <v>197574848</v>
      </c>
    </row>
    <row r="192" spans="1:18" s="9" customFormat="1" x14ac:dyDescent="0.15">
      <c r="A192" s="9">
        <v>20160909</v>
      </c>
      <c r="B192" s="9" t="s">
        <v>28</v>
      </c>
      <c r="C192" s="13">
        <v>952100</v>
      </c>
      <c r="D192" s="9" t="s">
        <v>29</v>
      </c>
      <c r="E192" s="10">
        <v>100</v>
      </c>
      <c r="F192" s="7">
        <v>8428</v>
      </c>
      <c r="G192" s="7">
        <v>115899</v>
      </c>
      <c r="H192" s="11">
        <v>8428.56</v>
      </c>
      <c r="I192" s="11">
        <v>-8428.56</v>
      </c>
      <c r="J192" s="11">
        <v>-7428.46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R192" s="9">
        <v>980103988319</v>
      </c>
    </row>
    <row r="193" spans="1:18" s="9" customFormat="1" x14ac:dyDescent="0.15">
      <c r="A193" s="9">
        <v>20160909</v>
      </c>
      <c r="B193" s="9" t="s">
        <v>25</v>
      </c>
      <c r="C193" s="13">
        <v>300108</v>
      </c>
      <c r="D193" s="9" t="s">
        <v>46</v>
      </c>
      <c r="E193" s="10">
        <v>9.3800000000000008</v>
      </c>
      <c r="F193" s="7">
        <v>900</v>
      </c>
      <c r="G193" s="7">
        <v>4100</v>
      </c>
      <c r="H193" s="11">
        <v>8442</v>
      </c>
      <c r="I193" s="11">
        <v>8428.56</v>
      </c>
      <c r="J193" s="11">
        <v>1000.1</v>
      </c>
      <c r="K193" s="11">
        <v>4.25</v>
      </c>
      <c r="L193" s="11">
        <v>0.75</v>
      </c>
      <c r="M193" s="11">
        <v>8.44</v>
      </c>
      <c r="N193" s="11">
        <v>0</v>
      </c>
      <c r="O193" s="11">
        <v>0</v>
      </c>
      <c r="P193" s="11">
        <v>0</v>
      </c>
      <c r="Q193" s="9" t="s">
        <v>172</v>
      </c>
      <c r="R193" s="9">
        <v>197574848</v>
      </c>
    </row>
    <row r="194" spans="1:18" s="9" customFormat="1" x14ac:dyDescent="0.15">
      <c r="A194" s="9">
        <v>20160912</v>
      </c>
      <c r="B194" s="9" t="s">
        <v>28</v>
      </c>
      <c r="C194" s="13">
        <v>952100</v>
      </c>
      <c r="D194" s="9" t="s">
        <v>29</v>
      </c>
      <c r="E194" s="10">
        <v>100</v>
      </c>
      <c r="F194" s="7">
        <v>3580</v>
      </c>
      <c r="G194" s="7">
        <v>119479</v>
      </c>
      <c r="H194" s="11">
        <v>3580.07</v>
      </c>
      <c r="I194" s="11">
        <v>-3580.07</v>
      </c>
      <c r="J194" s="11">
        <v>-2579.9699999999998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R194" s="9">
        <v>980103988319</v>
      </c>
    </row>
    <row r="195" spans="1:18" s="9" customFormat="1" x14ac:dyDescent="0.15">
      <c r="A195" s="9">
        <v>20160912</v>
      </c>
      <c r="B195" s="9" t="s">
        <v>25</v>
      </c>
      <c r="C195" s="13">
        <v>300108</v>
      </c>
      <c r="D195" s="9" t="s">
        <v>46</v>
      </c>
      <c r="E195" s="10">
        <v>9.36</v>
      </c>
      <c r="F195" s="7">
        <v>4100</v>
      </c>
      <c r="G195" s="7">
        <v>0</v>
      </c>
      <c r="H195" s="11">
        <v>38376</v>
      </c>
      <c r="I195" s="11">
        <v>38329.94</v>
      </c>
      <c r="J195" s="11">
        <v>35749.97</v>
      </c>
      <c r="K195" s="11">
        <v>4.2699999999999996</v>
      </c>
      <c r="L195" s="11">
        <v>3.41</v>
      </c>
      <c r="M195" s="11">
        <v>38.380000000000003</v>
      </c>
      <c r="N195" s="11">
        <v>0</v>
      </c>
      <c r="O195" s="11">
        <v>0</v>
      </c>
      <c r="P195" s="11">
        <v>0</v>
      </c>
      <c r="Q195" s="9" t="s">
        <v>173</v>
      </c>
      <c r="R195" s="9">
        <v>197574848</v>
      </c>
    </row>
    <row r="196" spans="1:18" s="9" customFormat="1" x14ac:dyDescent="0.15">
      <c r="A196" s="9">
        <v>20160912</v>
      </c>
      <c r="B196" s="9" t="s">
        <v>23</v>
      </c>
      <c r="C196" s="13">
        <v>159915</v>
      </c>
      <c r="D196" s="9" t="s">
        <v>35</v>
      </c>
      <c r="E196" s="10">
        <v>2.056</v>
      </c>
      <c r="F196" s="7">
        <v>16900</v>
      </c>
      <c r="G196" s="7">
        <v>16900</v>
      </c>
      <c r="H196" s="11">
        <v>34746.400000000001</v>
      </c>
      <c r="I196" s="11">
        <v>-34749.870000000003</v>
      </c>
      <c r="J196" s="11">
        <v>1000.1</v>
      </c>
      <c r="K196" s="11">
        <v>1.78</v>
      </c>
      <c r="L196" s="11">
        <v>1.69</v>
      </c>
      <c r="M196" s="11">
        <v>0</v>
      </c>
      <c r="N196" s="11">
        <v>0</v>
      </c>
      <c r="O196" s="11">
        <v>0</v>
      </c>
      <c r="P196" s="11">
        <v>0</v>
      </c>
      <c r="Q196" s="9" t="s">
        <v>174</v>
      </c>
      <c r="R196" s="9">
        <v>197574848</v>
      </c>
    </row>
    <row r="197" spans="1:18" s="9" customFormat="1" x14ac:dyDescent="0.15">
      <c r="A197" s="9">
        <v>20160919</v>
      </c>
      <c r="B197" s="9" t="s">
        <v>28</v>
      </c>
      <c r="C197" s="13">
        <v>952100</v>
      </c>
      <c r="D197" s="9" t="s">
        <v>29</v>
      </c>
      <c r="E197" s="10">
        <v>100</v>
      </c>
      <c r="F197" s="7">
        <v>17394</v>
      </c>
      <c r="G197" s="7">
        <v>136874</v>
      </c>
      <c r="H197" s="11">
        <v>17394.759999999998</v>
      </c>
      <c r="I197" s="11">
        <v>-17394.759999999998</v>
      </c>
      <c r="J197" s="11">
        <v>-16394.66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R197" s="9">
        <v>980103988319</v>
      </c>
    </row>
    <row r="198" spans="1:18" s="9" customFormat="1" x14ac:dyDescent="0.15">
      <c r="A198" s="9">
        <v>20160919</v>
      </c>
      <c r="B198" s="9" t="s">
        <v>25</v>
      </c>
      <c r="C198" s="13">
        <v>159915</v>
      </c>
      <c r="D198" s="9" t="s">
        <v>35</v>
      </c>
      <c r="E198" s="10">
        <v>2.0710000000000002</v>
      </c>
      <c r="F198" s="7">
        <v>8400</v>
      </c>
      <c r="G198" s="7">
        <v>8500</v>
      </c>
      <c r="H198" s="11">
        <v>17396.400000000001</v>
      </c>
      <c r="I198" s="11">
        <v>17394.66</v>
      </c>
      <c r="J198" s="11">
        <v>1000</v>
      </c>
      <c r="K198" s="11">
        <v>0.89</v>
      </c>
      <c r="L198" s="11">
        <v>0.85</v>
      </c>
      <c r="M198" s="11">
        <v>0</v>
      </c>
      <c r="N198" s="11">
        <v>0</v>
      </c>
      <c r="O198" s="11">
        <v>0</v>
      </c>
      <c r="P198" s="11">
        <v>0</v>
      </c>
      <c r="Q198" s="9" t="s">
        <v>175</v>
      </c>
      <c r="R198" s="9">
        <v>197574848</v>
      </c>
    </row>
    <row r="199" spans="1:18" s="9" customFormat="1" x14ac:dyDescent="0.15">
      <c r="A199" s="9">
        <v>20160920</v>
      </c>
      <c r="B199" s="9" t="s">
        <v>30</v>
      </c>
      <c r="C199" s="13">
        <v>952100</v>
      </c>
      <c r="D199" s="9" t="s">
        <v>29</v>
      </c>
      <c r="E199" s="10">
        <v>100</v>
      </c>
      <c r="F199" s="7">
        <v>35556</v>
      </c>
      <c r="G199" s="7">
        <v>101318</v>
      </c>
      <c r="H199" s="11">
        <v>35556.21</v>
      </c>
      <c r="I199" s="11">
        <v>35556.21</v>
      </c>
      <c r="J199" s="11">
        <v>36556.21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R199" s="9">
        <v>980103988319</v>
      </c>
    </row>
    <row r="200" spans="1:18" s="9" customFormat="1" x14ac:dyDescent="0.15">
      <c r="A200" s="9">
        <v>20160920</v>
      </c>
      <c r="B200" s="9" t="s">
        <v>23</v>
      </c>
      <c r="C200" s="13">
        <v>806</v>
      </c>
      <c r="D200" s="9" t="s">
        <v>52</v>
      </c>
      <c r="E200" s="10">
        <v>18.71</v>
      </c>
      <c r="F200" s="7">
        <v>1900</v>
      </c>
      <c r="G200" s="7">
        <v>1900</v>
      </c>
      <c r="H200" s="11">
        <v>35549</v>
      </c>
      <c r="I200" s="11">
        <v>-35556.11</v>
      </c>
      <c r="J200" s="11">
        <v>1000.1</v>
      </c>
      <c r="K200" s="11">
        <v>3.96</v>
      </c>
      <c r="L200" s="11">
        <v>3.15</v>
      </c>
      <c r="M200" s="11">
        <v>0</v>
      </c>
      <c r="N200" s="11">
        <v>0</v>
      </c>
      <c r="O200" s="11">
        <v>0</v>
      </c>
      <c r="P200" s="11">
        <v>0</v>
      </c>
      <c r="Q200" s="9" t="s">
        <v>176</v>
      </c>
      <c r="R200" s="9">
        <v>197574848</v>
      </c>
    </row>
    <row r="201" spans="1:18" s="9" customFormat="1" x14ac:dyDescent="0.15">
      <c r="A201" s="9">
        <v>20160921</v>
      </c>
      <c r="B201" s="9" t="s">
        <v>27</v>
      </c>
      <c r="C201" s="13"/>
      <c r="E201" s="10">
        <v>0</v>
      </c>
      <c r="F201" s="7">
        <v>0</v>
      </c>
      <c r="G201" s="7">
        <v>0</v>
      </c>
      <c r="H201" s="11">
        <v>0</v>
      </c>
      <c r="I201" s="11">
        <v>4.83</v>
      </c>
      <c r="J201" s="11">
        <v>1004.93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</row>
    <row r="202" spans="1:18" s="9" customFormat="1" x14ac:dyDescent="0.15">
      <c r="A202" s="9">
        <v>20160922</v>
      </c>
      <c r="B202" s="9" t="s">
        <v>30</v>
      </c>
      <c r="C202" s="13">
        <v>952100</v>
      </c>
      <c r="D202" s="9" t="s">
        <v>29</v>
      </c>
      <c r="E202" s="10">
        <v>100</v>
      </c>
      <c r="F202" s="7">
        <v>99662</v>
      </c>
      <c r="G202" s="7">
        <v>1656</v>
      </c>
      <c r="H202" s="11">
        <v>99662.51</v>
      </c>
      <c r="I202" s="11">
        <v>99662.51</v>
      </c>
      <c r="J202" s="11">
        <v>100667.44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R202" s="9">
        <v>980103988319</v>
      </c>
    </row>
    <row r="203" spans="1:18" s="9" customFormat="1" x14ac:dyDescent="0.15">
      <c r="A203" s="9">
        <v>20160922</v>
      </c>
      <c r="B203" s="9" t="s">
        <v>25</v>
      </c>
      <c r="C203" s="13">
        <v>159915</v>
      </c>
      <c r="D203" s="9" t="s">
        <v>35</v>
      </c>
      <c r="E203" s="10">
        <v>2.08</v>
      </c>
      <c r="F203" s="7">
        <v>8500</v>
      </c>
      <c r="G203" s="7">
        <v>0</v>
      </c>
      <c r="H203" s="11">
        <v>17680</v>
      </c>
      <c r="I203" s="11">
        <v>17678.23</v>
      </c>
      <c r="J203" s="11">
        <v>118345.67</v>
      </c>
      <c r="K203" s="11">
        <v>0.91</v>
      </c>
      <c r="L203" s="11">
        <v>0.86</v>
      </c>
      <c r="M203" s="11">
        <v>0</v>
      </c>
      <c r="N203" s="11">
        <v>0</v>
      </c>
      <c r="O203" s="11">
        <v>0</v>
      </c>
      <c r="P203" s="11">
        <v>0</v>
      </c>
      <c r="Q203" s="9" t="s">
        <v>177</v>
      </c>
      <c r="R203" s="9">
        <v>197574848</v>
      </c>
    </row>
    <row r="204" spans="1:18" s="9" customFormat="1" x14ac:dyDescent="0.15">
      <c r="A204" s="9">
        <v>20160922</v>
      </c>
      <c r="B204" s="9" t="s">
        <v>23</v>
      </c>
      <c r="C204" s="13">
        <v>806</v>
      </c>
      <c r="D204" s="9" t="s">
        <v>52</v>
      </c>
      <c r="E204" s="10">
        <v>18.420000000000002</v>
      </c>
      <c r="F204" s="7">
        <v>1500</v>
      </c>
      <c r="G204" s="7">
        <v>3400</v>
      </c>
      <c r="H204" s="11">
        <v>27630</v>
      </c>
      <c r="I204" s="11">
        <v>-27635.53</v>
      </c>
      <c r="J204" s="11">
        <v>90710.14</v>
      </c>
      <c r="K204" s="11">
        <v>3.08</v>
      </c>
      <c r="L204" s="11">
        <v>2.4500000000000002</v>
      </c>
      <c r="M204" s="11">
        <v>0</v>
      </c>
      <c r="N204" s="11">
        <v>0</v>
      </c>
      <c r="O204" s="11">
        <v>0</v>
      </c>
      <c r="P204" s="11">
        <v>0</v>
      </c>
      <c r="Q204" s="9" t="s">
        <v>178</v>
      </c>
      <c r="R204" s="9">
        <v>197574848</v>
      </c>
    </row>
    <row r="205" spans="1:18" s="9" customFormat="1" x14ac:dyDescent="0.15">
      <c r="A205" s="9">
        <v>20160922</v>
      </c>
      <c r="B205" s="9" t="s">
        <v>23</v>
      </c>
      <c r="C205" s="13">
        <v>2</v>
      </c>
      <c r="D205" s="9" t="s">
        <v>49</v>
      </c>
      <c r="E205" s="10">
        <v>26.38</v>
      </c>
      <c r="F205" s="7">
        <v>3400</v>
      </c>
      <c r="G205" s="7">
        <v>3400</v>
      </c>
      <c r="H205" s="11">
        <v>89692</v>
      </c>
      <c r="I205" s="11">
        <v>-89709.94</v>
      </c>
      <c r="J205" s="11">
        <v>1000.2</v>
      </c>
      <c r="K205" s="11">
        <v>9.99</v>
      </c>
      <c r="L205" s="11">
        <v>7.95</v>
      </c>
      <c r="M205" s="11">
        <v>0</v>
      </c>
      <c r="N205" s="11">
        <v>0</v>
      </c>
      <c r="O205" s="11">
        <v>0</v>
      </c>
      <c r="P205" s="11">
        <v>0</v>
      </c>
      <c r="Q205" s="9" t="s">
        <v>179</v>
      </c>
      <c r="R205" s="9">
        <v>197574848</v>
      </c>
    </row>
    <row r="206" spans="1:18" s="9" customFormat="1" x14ac:dyDescent="0.15">
      <c r="A206" s="9">
        <v>20160923</v>
      </c>
      <c r="B206" s="9" t="s">
        <v>30</v>
      </c>
      <c r="C206" s="13">
        <v>952100</v>
      </c>
      <c r="D206" s="9" t="s">
        <v>29</v>
      </c>
      <c r="E206" s="10">
        <v>100</v>
      </c>
      <c r="F206" s="7">
        <v>2043</v>
      </c>
      <c r="G206" s="7">
        <v>0</v>
      </c>
      <c r="H206" s="11">
        <v>2043.08</v>
      </c>
      <c r="I206" s="11">
        <v>2043.08</v>
      </c>
      <c r="J206" s="11">
        <v>3043.28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R206" s="9">
        <v>980103988319</v>
      </c>
    </row>
    <row r="207" spans="1:18" s="9" customFormat="1" x14ac:dyDescent="0.15">
      <c r="A207" s="9">
        <v>20160923</v>
      </c>
      <c r="B207" s="9" t="s">
        <v>23</v>
      </c>
      <c r="C207" s="13">
        <v>159915</v>
      </c>
      <c r="D207" s="9" t="s">
        <v>35</v>
      </c>
      <c r="E207" s="10">
        <v>2.0649999999999999</v>
      </c>
      <c r="F207" s="7">
        <v>1400</v>
      </c>
      <c r="G207" s="7">
        <v>1400</v>
      </c>
      <c r="H207" s="11">
        <v>2891</v>
      </c>
      <c r="I207" s="11">
        <v>-2891.29</v>
      </c>
      <c r="J207" s="11">
        <v>151.99</v>
      </c>
      <c r="K207" s="11">
        <v>0.15</v>
      </c>
      <c r="L207" s="11">
        <v>0.14000000000000001</v>
      </c>
      <c r="M207" s="11">
        <v>0</v>
      </c>
      <c r="N207" s="11">
        <v>0</v>
      </c>
      <c r="O207" s="11">
        <v>0</v>
      </c>
      <c r="P207" s="11">
        <v>0</v>
      </c>
      <c r="Q207" s="9" t="s">
        <v>180</v>
      </c>
      <c r="R207" s="9">
        <v>197574848</v>
      </c>
    </row>
    <row r="208" spans="1:18" s="9" customFormat="1" x14ac:dyDescent="0.15">
      <c r="A208" s="9">
        <v>20160928</v>
      </c>
      <c r="B208" s="9" t="s">
        <v>25</v>
      </c>
      <c r="C208" s="13">
        <v>2</v>
      </c>
      <c r="D208" s="9" t="s">
        <v>49</v>
      </c>
      <c r="E208" s="10">
        <v>25.66</v>
      </c>
      <c r="F208" s="7">
        <v>1700</v>
      </c>
      <c r="G208" s="7">
        <v>1700</v>
      </c>
      <c r="H208" s="11">
        <v>43622</v>
      </c>
      <c r="I208" s="11">
        <v>43569.66</v>
      </c>
      <c r="J208" s="11">
        <v>43721.65</v>
      </c>
      <c r="K208" s="11">
        <v>4.8600000000000003</v>
      </c>
      <c r="L208" s="11">
        <v>3.86</v>
      </c>
      <c r="M208" s="11">
        <v>43.62</v>
      </c>
      <c r="N208" s="11">
        <v>0</v>
      </c>
      <c r="O208" s="11">
        <v>0</v>
      </c>
      <c r="P208" s="11">
        <v>0</v>
      </c>
      <c r="Q208" s="9" t="s">
        <v>181</v>
      </c>
      <c r="R208" s="9">
        <v>197574848</v>
      </c>
    </row>
    <row r="209" spans="1:18" s="9" customFormat="1" x14ac:dyDescent="0.15">
      <c r="A209" s="9">
        <v>20160928</v>
      </c>
      <c r="B209" s="9" t="s">
        <v>25</v>
      </c>
      <c r="C209" s="13">
        <v>806</v>
      </c>
      <c r="D209" s="9" t="s">
        <v>52</v>
      </c>
      <c r="E209" s="10">
        <v>17.36</v>
      </c>
      <c r="F209" s="7">
        <v>1700</v>
      </c>
      <c r="G209" s="7">
        <v>1700</v>
      </c>
      <c r="H209" s="11">
        <v>29512</v>
      </c>
      <c r="I209" s="11">
        <v>29476.59</v>
      </c>
      <c r="J209" s="11">
        <v>73198.240000000005</v>
      </c>
      <c r="K209" s="11">
        <v>3.28</v>
      </c>
      <c r="L209" s="11">
        <v>2.62</v>
      </c>
      <c r="M209" s="11">
        <v>29.51</v>
      </c>
      <c r="N209" s="11">
        <v>0</v>
      </c>
      <c r="O209" s="11">
        <v>0</v>
      </c>
      <c r="P209" s="11">
        <v>0</v>
      </c>
      <c r="Q209" s="9" t="s">
        <v>182</v>
      </c>
      <c r="R209" s="9">
        <v>197574848</v>
      </c>
    </row>
    <row r="210" spans="1:18" s="9" customFormat="1" x14ac:dyDescent="0.15">
      <c r="A210" s="9">
        <v>20160928</v>
      </c>
      <c r="B210" s="9" t="s">
        <v>25</v>
      </c>
      <c r="C210" s="13">
        <v>806</v>
      </c>
      <c r="D210" s="9" t="s">
        <v>52</v>
      </c>
      <c r="E210" s="10">
        <v>17.420000000000002</v>
      </c>
      <c r="F210" s="7">
        <v>1700</v>
      </c>
      <c r="G210" s="7">
        <v>0</v>
      </c>
      <c r="H210" s="11">
        <v>29614</v>
      </c>
      <c r="I210" s="11">
        <v>29578.47</v>
      </c>
      <c r="J210" s="11">
        <v>102776.71</v>
      </c>
      <c r="K210" s="11">
        <v>3.3</v>
      </c>
      <c r="L210" s="11">
        <v>2.62</v>
      </c>
      <c r="M210" s="11">
        <v>29.61</v>
      </c>
      <c r="N210" s="11">
        <v>0</v>
      </c>
      <c r="O210" s="11">
        <v>0</v>
      </c>
      <c r="P210" s="11">
        <v>0</v>
      </c>
      <c r="Q210" s="9" t="s">
        <v>183</v>
      </c>
      <c r="R210" s="9">
        <v>197574848</v>
      </c>
    </row>
    <row r="211" spans="1:18" s="9" customFormat="1" x14ac:dyDescent="0.15">
      <c r="A211" s="9">
        <v>20160928</v>
      </c>
      <c r="B211" s="9" t="s">
        <v>23</v>
      </c>
      <c r="C211" s="13">
        <v>2</v>
      </c>
      <c r="D211" s="9" t="s">
        <v>49</v>
      </c>
      <c r="E211" s="10">
        <v>25.73</v>
      </c>
      <c r="F211" s="7">
        <v>1900</v>
      </c>
      <c r="G211" s="7">
        <v>3600</v>
      </c>
      <c r="H211" s="11">
        <v>48887</v>
      </c>
      <c r="I211" s="11">
        <v>-48896.78</v>
      </c>
      <c r="J211" s="11">
        <v>53879.93</v>
      </c>
      <c r="K211" s="11">
        <v>5.45</v>
      </c>
      <c r="L211" s="11">
        <v>4.33</v>
      </c>
      <c r="M211" s="11">
        <v>0</v>
      </c>
      <c r="N211" s="11">
        <v>0</v>
      </c>
      <c r="O211" s="11">
        <v>0</v>
      </c>
      <c r="P211" s="11">
        <v>0</v>
      </c>
      <c r="Q211" s="9" t="s">
        <v>184</v>
      </c>
      <c r="R211" s="9">
        <v>197574848</v>
      </c>
    </row>
    <row r="212" spans="1:18" s="9" customFormat="1" x14ac:dyDescent="0.15">
      <c r="A212" s="9">
        <v>20160928</v>
      </c>
      <c r="B212" s="9" t="s">
        <v>23</v>
      </c>
      <c r="C212" s="13">
        <v>2</v>
      </c>
      <c r="D212" s="9" t="s">
        <v>49</v>
      </c>
      <c r="E212" s="10">
        <v>25.53</v>
      </c>
      <c r="F212" s="7">
        <v>2100</v>
      </c>
      <c r="G212" s="7">
        <v>5700</v>
      </c>
      <c r="H212" s="11">
        <v>53613</v>
      </c>
      <c r="I212" s="11">
        <v>-53623.72</v>
      </c>
      <c r="J212" s="11">
        <v>256.20999999999998</v>
      </c>
      <c r="K212" s="11">
        <v>5.97</v>
      </c>
      <c r="L212" s="11">
        <v>4.75</v>
      </c>
      <c r="M212" s="11">
        <v>0</v>
      </c>
      <c r="N212" s="11">
        <v>0</v>
      </c>
      <c r="O212" s="11">
        <v>0</v>
      </c>
      <c r="P212" s="11">
        <v>0</v>
      </c>
      <c r="Q212" s="9" t="s">
        <v>185</v>
      </c>
      <c r="R212" s="9">
        <v>197574848</v>
      </c>
    </row>
    <row r="213" spans="1:18" s="9" customFormat="1" x14ac:dyDescent="0.15">
      <c r="A213" s="9">
        <v>20161010</v>
      </c>
      <c r="B213" s="9" t="s">
        <v>28</v>
      </c>
      <c r="C213" s="13">
        <v>952100</v>
      </c>
      <c r="D213" s="9" t="s">
        <v>29</v>
      </c>
      <c r="E213" s="10">
        <v>100</v>
      </c>
      <c r="F213" s="7">
        <v>2162</v>
      </c>
      <c r="G213" s="7">
        <v>2162</v>
      </c>
      <c r="H213" s="11">
        <v>2162.3200000000002</v>
      </c>
      <c r="I213" s="11">
        <v>-2162.3200000000002</v>
      </c>
      <c r="J213" s="11">
        <v>-1906.11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R213" s="9">
        <v>980103988319</v>
      </c>
    </row>
    <row r="214" spans="1:18" s="9" customFormat="1" x14ac:dyDescent="0.15">
      <c r="A214" s="9">
        <v>20161010</v>
      </c>
      <c r="B214" s="9" t="s">
        <v>25</v>
      </c>
      <c r="C214" s="13">
        <v>159915</v>
      </c>
      <c r="D214" s="9" t="s">
        <v>35</v>
      </c>
      <c r="E214" s="10">
        <v>2.0760000000000001</v>
      </c>
      <c r="F214" s="7">
        <v>1400</v>
      </c>
      <c r="G214" s="7">
        <v>0</v>
      </c>
      <c r="H214" s="11">
        <v>2906.4</v>
      </c>
      <c r="I214" s="11">
        <v>2906.11</v>
      </c>
      <c r="J214" s="11">
        <v>1000</v>
      </c>
      <c r="K214" s="11">
        <v>0.15</v>
      </c>
      <c r="L214" s="11">
        <v>0.14000000000000001</v>
      </c>
      <c r="M214" s="11">
        <v>0</v>
      </c>
      <c r="N214" s="11">
        <v>0</v>
      </c>
      <c r="O214" s="11">
        <v>0</v>
      </c>
      <c r="P214" s="11">
        <v>0</v>
      </c>
      <c r="Q214" s="9" t="s">
        <v>186</v>
      </c>
      <c r="R214" s="9">
        <v>197574848</v>
      </c>
    </row>
    <row r="215" spans="1:18" s="9" customFormat="1" x14ac:dyDescent="0.15">
      <c r="A215" s="9">
        <v>20161020</v>
      </c>
      <c r="B215" s="9" t="s">
        <v>30</v>
      </c>
      <c r="C215" s="13">
        <v>952100</v>
      </c>
      <c r="D215" s="9" t="s">
        <v>29</v>
      </c>
      <c r="E215" s="10">
        <v>100</v>
      </c>
      <c r="F215" s="7">
        <v>1675</v>
      </c>
      <c r="G215" s="7">
        <v>486</v>
      </c>
      <c r="H215" s="11">
        <v>1675.88</v>
      </c>
      <c r="I215" s="11">
        <v>1675.88</v>
      </c>
      <c r="J215" s="11">
        <v>2675.88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R215" s="9">
        <v>980103988319</v>
      </c>
    </row>
    <row r="216" spans="1:18" s="9" customFormat="1" x14ac:dyDescent="0.15">
      <c r="A216" s="9">
        <v>20161020</v>
      </c>
      <c r="B216" s="9" t="s">
        <v>25</v>
      </c>
      <c r="C216" s="13">
        <v>2</v>
      </c>
      <c r="D216" s="9" t="s">
        <v>49</v>
      </c>
      <c r="E216" s="10">
        <v>26.45</v>
      </c>
      <c r="F216" s="7">
        <v>1900</v>
      </c>
      <c r="G216" s="7">
        <v>3800</v>
      </c>
      <c r="H216" s="11">
        <v>50255</v>
      </c>
      <c r="I216" s="11">
        <v>50194.7</v>
      </c>
      <c r="J216" s="11">
        <v>52870.58</v>
      </c>
      <c r="K216" s="11">
        <v>5.58</v>
      </c>
      <c r="L216" s="11">
        <v>4.47</v>
      </c>
      <c r="M216" s="11">
        <v>50.25</v>
      </c>
      <c r="N216" s="11">
        <v>0</v>
      </c>
      <c r="O216" s="11">
        <v>0</v>
      </c>
      <c r="P216" s="11">
        <v>0</v>
      </c>
      <c r="Q216" s="9" t="s">
        <v>187</v>
      </c>
      <c r="R216" s="9">
        <v>197574848</v>
      </c>
    </row>
    <row r="217" spans="1:18" s="9" customFormat="1" x14ac:dyDescent="0.15">
      <c r="A217" s="9">
        <v>20161020</v>
      </c>
      <c r="B217" s="9" t="s">
        <v>23</v>
      </c>
      <c r="C217" s="13">
        <v>2</v>
      </c>
      <c r="D217" s="9" t="s">
        <v>49</v>
      </c>
      <c r="E217" s="10">
        <v>25.93</v>
      </c>
      <c r="F217" s="7">
        <v>2000</v>
      </c>
      <c r="G217" s="7">
        <v>5800</v>
      </c>
      <c r="H217" s="11">
        <v>51860</v>
      </c>
      <c r="I217" s="11">
        <v>-51870.37</v>
      </c>
      <c r="J217" s="11">
        <v>1000.21</v>
      </c>
      <c r="K217" s="11">
        <v>5.76</v>
      </c>
      <c r="L217" s="11">
        <v>4.6100000000000003</v>
      </c>
      <c r="M217" s="11">
        <v>0</v>
      </c>
      <c r="N217" s="11">
        <v>0</v>
      </c>
      <c r="O217" s="11">
        <v>0</v>
      </c>
      <c r="P217" s="11">
        <v>0</v>
      </c>
      <c r="Q217" s="9" t="s">
        <v>188</v>
      </c>
      <c r="R217" s="9">
        <v>197574848</v>
      </c>
    </row>
    <row r="218" spans="1:18" s="9" customFormat="1" x14ac:dyDescent="0.15">
      <c r="A218" s="9">
        <v>20161027</v>
      </c>
      <c r="B218" s="9" t="s">
        <v>189</v>
      </c>
      <c r="C218" s="13">
        <v>300556</v>
      </c>
      <c r="D218" s="9" t="s">
        <v>47</v>
      </c>
      <c r="E218" s="10">
        <v>5.54</v>
      </c>
      <c r="F218" s="7">
        <v>500</v>
      </c>
      <c r="G218" s="7">
        <v>500</v>
      </c>
      <c r="H218" s="11">
        <v>2770</v>
      </c>
      <c r="I218" s="11">
        <v>0</v>
      </c>
      <c r="J218" s="11">
        <v>1000.21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9" t="s">
        <v>190</v>
      </c>
      <c r="R218" s="9">
        <v>197574848</v>
      </c>
    </row>
    <row r="219" spans="1:18" s="9" customFormat="1" x14ac:dyDescent="0.15">
      <c r="A219" s="9">
        <v>20161028</v>
      </c>
      <c r="B219" s="9" t="s">
        <v>18</v>
      </c>
      <c r="C219" s="13"/>
      <c r="E219" s="10">
        <v>0</v>
      </c>
      <c r="F219" s="7">
        <v>0</v>
      </c>
      <c r="G219" s="7">
        <v>0</v>
      </c>
      <c r="H219" s="11">
        <v>0</v>
      </c>
      <c r="I219" s="11">
        <v>1293.3499999999999</v>
      </c>
      <c r="J219" s="11">
        <v>2293.56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</row>
    <row r="220" spans="1:18" s="9" customFormat="1" x14ac:dyDescent="0.15">
      <c r="A220" s="9">
        <v>20161028</v>
      </c>
      <c r="B220" s="9" t="s">
        <v>18</v>
      </c>
      <c r="C220" s="13"/>
      <c r="E220" s="10">
        <v>0</v>
      </c>
      <c r="F220" s="7">
        <v>0</v>
      </c>
      <c r="G220" s="7">
        <v>0</v>
      </c>
      <c r="H220" s="11">
        <v>0</v>
      </c>
      <c r="I220" s="11">
        <v>100</v>
      </c>
      <c r="J220" s="11">
        <v>2393.56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</row>
    <row r="221" spans="1:18" s="9" customFormat="1" x14ac:dyDescent="0.15">
      <c r="A221" s="9">
        <v>20161028</v>
      </c>
      <c r="B221" s="9" t="s">
        <v>30</v>
      </c>
      <c r="C221" s="13">
        <v>952100</v>
      </c>
      <c r="D221" s="9" t="s">
        <v>29</v>
      </c>
      <c r="E221" s="10">
        <v>100</v>
      </c>
      <c r="F221" s="7">
        <v>486</v>
      </c>
      <c r="G221" s="7">
        <v>0</v>
      </c>
      <c r="H221" s="11">
        <v>486.44</v>
      </c>
      <c r="I221" s="11">
        <v>486.44</v>
      </c>
      <c r="J221" s="11">
        <v>2880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R221" s="9">
        <v>980103988319</v>
      </c>
    </row>
    <row r="222" spans="1:18" s="9" customFormat="1" x14ac:dyDescent="0.15">
      <c r="A222" s="9">
        <v>20161027</v>
      </c>
      <c r="B222" s="9" t="s">
        <v>191</v>
      </c>
      <c r="C222" s="13">
        <v>300556</v>
      </c>
      <c r="D222" s="9" t="s">
        <v>47</v>
      </c>
      <c r="E222" s="10">
        <v>5.54</v>
      </c>
      <c r="F222" s="7">
        <v>500</v>
      </c>
      <c r="G222" s="7">
        <v>500</v>
      </c>
      <c r="H222" s="11">
        <v>2770</v>
      </c>
      <c r="I222" s="11">
        <v>-2770</v>
      </c>
      <c r="J222" s="11">
        <v>110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9" t="s">
        <v>190</v>
      </c>
      <c r="R222" s="9">
        <v>197574848</v>
      </c>
    </row>
    <row r="223" spans="1:18" s="9" customFormat="1" x14ac:dyDescent="0.15">
      <c r="A223" s="9">
        <v>20161101</v>
      </c>
      <c r="B223" s="9" t="s">
        <v>192</v>
      </c>
      <c r="C223" s="13">
        <v>300556</v>
      </c>
      <c r="D223" s="9" t="s">
        <v>47</v>
      </c>
      <c r="E223" s="10">
        <v>0</v>
      </c>
      <c r="F223" s="7">
        <v>500</v>
      </c>
      <c r="G223" s="7">
        <v>500</v>
      </c>
      <c r="H223" s="11">
        <v>0</v>
      </c>
      <c r="I223" s="11">
        <v>0</v>
      </c>
      <c r="J223" s="11">
        <v>110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9" t="s">
        <v>190</v>
      </c>
      <c r="R223" s="9">
        <v>197574848</v>
      </c>
    </row>
    <row r="224" spans="1:18" s="9" customFormat="1" x14ac:dyDescent="0.15">
      <c r="A224" s="9">
        <v>20161101</v>
      </c>
      <c r="B224" s="9" t="s">
        <v>23</v>
      </c>
      <c r="C224" s="13">
        <v>600595</v>
      </c>
      <c r="D224" s="9" t="s">
        <v>53</v>
      </c>
      <c r="E224" s="10">
        <v>6.1</v>
      </c>
      <c r="F224" s="7">
        <v>15700</v>
      </c>
      <c r="G224" s="7">
        <v>15700</v>
      </c>
      <c r="H224" s="11">
        <v>95770</v>
      </c>
      <c r="I224" s="11">
        <v>-95791.06</v>
      </c>
      <c r="J224" s="11">
        <v>-95681.06</v>
      </c>
      <c r="K224" s="11">
        <v>12.58</v>
      </c>
      <c r="L224" s="11">
        <v>6.57</v>
      </c>
      <c r="M224" s="11">
        <v>0</v>
      </c>
      <c r="N224" s="11">
        <v>1.91</v>
      </c>
      <c r="O224" s="11">
        <v>0</v>
      </c>
      <c r="P224" s="11">
        <v>0</v>
      </c>
      <c r="Q224" s="9">
        <v>1124005018</v>
      </c>
      <c r="R224" s="9" t="s">
        <v>22</v>
      </c>
    </row>
    <row r="225" spans="1:18" s="9" customFormat="1" x14ac:dyDescent="0.15">
      <c r="A225" s="9">
        <v>20161101</v>
      </c>
      <c r="B225" s="9" t="s">
        <v>25</v>
      </c>
      <c r="C225" s="13">
        <v>2</v>
      </c>
      <c r="D225" s="9" t="s">
        <v>49</v>
      </c>
      <c r="E225" s="10">
        <v>25.26</v>
      </c>
      <c r="F225" s="7">
        <v>1900</v>
      </c>
      <c r="G225" s="7">
        <v>3900</v>
      </c>
      <c r="H225" s="11">
        <v>47994</v>
      </c>
      <c r="I225" s="11">
        <v>47936.41</v>
      </c>
      <c r="J225" s="11">
        <v>-47744.65</v>
      </c>
      <c r="K225" s="11">
        <v>5.34</v>
      </c>
      <c r="L225" s="11">
        <v>4.26</v>
      </c>
      <c r="M225" s="11">
        <v>47.99</v>
      </c>
      <c r="N225" s="11">
        <v>0</v>
      </c>
      <c r="O225" s="11">
        <v>0</v>
      </c>
      <c r="P225" s="11">
        <v>0</v>
      </c>
      <c r="Q225" s="9" t="s">
        <v>193</v>
      </c>
      <c r="R225" s="9">
        <v>197574848</v>
      </c>
    </row>
    <row r="226" spans="1:18" s="9" customFormat="1" x14ac:dyDescent="0.15">
      <c r="A226" s="9">
        <v>20161101</v>
      </c>
      <c r="B226" s="9" t="s">
        <v>25</v>
      </c>
      <c r="C226" s="13">
        <v>2</v>
      </c>
      <c r="D226" s="9" t="s">
        <v>49</v>
      </c>
      <c r="E226" s="10">
        <v>25.42</v>
      </c>
      <c r="F226" s="7">
        <v>1900</v>
      </c>
      <c r="G226" s="7">
        <v>2000</v>
      </c>
      <c r="H226" s="11">
        <v>48298</v>
      </c>
      <c r="I226" s="11">
        <v>48240.04</v>
      </c>
      <c r="J226" s="11">
        <v>495.39</v>
      </c>
      <c r="K226" s="11">
        <v>5.37</v>
      </c>
      <c r="L226" s="11">
        <v>4.29</v>
      </c>
      <c r="M226" s="11">
        <v>48.3</v>
      </c>
      <c r="N226" s="11">
        <v>0</v>
      </c>
      <c r="O226" s="11">
        <v>0</v>
      </c>
      <c r="P226" s="11">
        <v>0</v>
      </c>
      <c r="Q226" s="9" t="s">
        <v>194</v>
      </c>
      <c r="R226" s="9">
        <v>197574848</v>
      </c>
    </row>
    <row r="227" spans="1:18" s="9" customFormat="1" x14ac:dyDescent="0.15">
      <c r="A227" s="9">
        <v>20161102</v>
      </c>
      <c r="B227" s="9" t="s">
        <v>18</v>
      </c>
      <c r="C227" s="13"/>
      <c r="E227" s="10">
        <v>0</v>
      </c>
      <c r="F227" s="7">
        <v>0</v>
      </c>
      <c r="G227" s="7">
        <v>0</v>
      </c>
      <c r="H227" s="11">
        <v>0</v>
      </c>
      <c r="I227" s="11">
        <v>30000</v>
      </c>
      <c r="J227" s="11">
        <v>30495.39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</row>
    <row r="228" spans="1:18" s="9" customFormat="1" x14ac:dyDescent="0.15">
      <c r="A228" s="9">
        <v>20161102</v>
      </c>
      <c r="B228" s="9" t="s">
        <v>23</v>
      </c>
      <c r="C228" s="13">
        <v>600595</v>
      </c>
      <c r="D228" s="9" t="s">
        <v>53</v>
      </c>
      <c r="E228" s="10">
        <v>5.98</v>
      </c>
      <c r="F228" s="7">
        <v>5000</v>
      </c>
      <c r="G228" s="7">
        <v>20700</v>
      </c>
      <c r="H228" s="11">
        <v>29900</v>
      </c>
      <c r="I228" s="11">
        <v>-29906.58</v>
      </c>
      <c r="J228" s="11">
        <v>588.80999999999995</v>
      </c>
      <c r="K228" s="11">
        <v>3.92</v>
      </c>
      <c r="L228" s="11">
        <v>2.06</v>
      </c>
      <c r="M228" s="11">
        <v>0</v>
      </c>
      <c r="N228" s="11">
        <v>0.6</v>
      </c>
      <c r="O228" s="11">
        <v>0</v>
      </c>
      <c r="P228" s="11">
        <v>0</v>
      </c>
      <c r="Q228" s="9">
        <v>1124003561</v>
      </c>
      <c r="R228" s="9" t="s">
        <v>22</v>
      </c>
    </row>
    <row r="229" spans="1:18" s="9" customFormat="1" x14ac:dyDescent="0.15">
      <c r="A229" s="9">
        <v>20161104</v>
      </c>
      <c r="B229" s="9" t="s">
        <v>28</v>
      </c>
      <c r="C229" s="13">
        <v>952100</v>
      </c>
      <c r="D229" s="9" t="s">
        <v>29</v>
      </c>
      <c r="E229" s="10">
        <v>100</v>
      </c>
      <c r="F229" s="7">
        <v>2001</v>
      </c>
      <c r="G229" s="7">
        <v>2001</v>
      </c>
      <c r="H229" s="11">
        <v>2001.62</v>
      </c>
      <c r="I229" s="11">
        <v>-2001.62</v>
      </c>
      <c r="J229" s="11">
        <v>-1412.81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R229" s="9">
        <v>980103988319</v>
      </c>
    </row>
    <row r="230" spans="1:18" s="9" customFormat="1" x14ac:dyDescent="0.15">
      <c r="A230" s="9">
        <v>20161104</v>
      </c>
      <c r="B230" s="9" t="s">
        <v>25</v>
      </c>
      <c r="C230" s="13">
        <v>600595</v>
      </c>
      <c r="D230" s="9" t="s">
        <v>53</v>
      </c>
      <c r="E230" s="10">
        <v>6.09</v>
      </c>
      <c r="F230" s="7">
        <v>5000</v>
      </c>
      <c r="G230" s="7">
        <v>15700</v>
      </c>
      <c r="H230" s="11">
        <v>30450</v>
      </c>
      <c r="I230" s="11">
        <v>30412.85</v>
      </c>
      <c r="J230" s="11">
        <v>29000.04</v>
      </c>
      <c r="K230" s="11">
        <v>4</v>
      </c>
      <c r="L230" s="11">
        <v>2.09</v>
      </c>
      <c r="M230" s="11">
        <v>30.45</v>
      </c>
      <c r="N230" s="11">
        <v>0.61</v>
      </c>
      <c r="O230" s="11">
        <v>0</v>
      </c>
      <c r="P230" s="11">
        <v>0</v>
      </c>
      <c r="Q230" s="9">
        <v>1124000026</v>
      </c>
      <c r="R230" s="9" t="s">
        <v>22</v>
      </c>
    </row>
    <row r="231" spans="1:18" s="9" customFormat="1" x14ac:dyDescent="0.15">
      <c r="A231" s="9">
        <v>20161104</v>
      </c>
      <c r="B231" s="9" t="s">
        <v>25</v>
      </c>
      <c r="C231" s="13">
        <v>600595</v>
      </c>
      <c r="D231" s="9" t="s">
        <v>53</v>
      </c>
      <c r="E231" s="10">
        <v>6.09</v>
      </c>
      <c r="F231" s="7">
        <v>5200</v>
      </c>
      <c r="G231" s="7">
        <v>10500</v>
      </c>
      <c r="H231" s="11">
        <v>31668</v>
      </c>
      <c r="I231" s="11">
        <v>31629.37</v>
      </c>
      <c r="J231" s="11">
        <v>60629.41</v>
      </c>
      <c r="K231" s="11">
        <v>4.16</v>
      </c>
      <c r="L231" s="11">
        <v>2.17</v>
      </c>
      <c r="M231" s="11">
        <v>31.67</v>
      </c>
      <c r="N231" s="11">
        <v>0.63</v>
      </c>
      <c r="O231" s="11">
        <v>0</v>
      </c>
      <c r="P231" s="11">
        <v>0</v>
      </c>
      <c r="Q231" s="9">
        <v>1124000027</v>
      </c>
      <c r="R231" s="9" t="s">
        <v>22</v>
      </c>
    </row>
    <row r="232" spans="1:18" s="9" customFormat="1" x14ac:dyDescent="0.15">
      <c r="A232" s="9">
        <v>20161104</v>
      </c>
      <c r="B232" s="9" t="s">
        <v>23</v>
      </c>
      <c r="C232" s="13">
        <v>603800</v>
      </c>
      <c r="D232" s="9" t="s">
        <v>36</v>
      </c>
      <c r="E232" s="10">
        <v>37.26</v>
      </c>
      <c r="F232" s="7">
        <v>1600</v>
      </c>
      <c r="G232" s="7">
        <v>1600</v>
      </c>
      <c r="H232" s="11">
        <v>59616</v>
      </c>
      <c r="I232" s="11">
        <v>-59629.11</v>
      </c>
      <c r="J232" s="11">
        <v>1000.3</v>
      </c>
      <c r="K232" s="11">
        <v>7.83</v>
      </c>
      <c r="L232" s="11">
        <v>4.09</v>
      </c>
      <c r="M232" s="11">
        <v>0</v>
      </c>
      <c r="N232" s="11">
        <v>1.19</v>
      </c>
      <c r="O232" s="11">
        <v>0</v>
      </c>
      <c r="P232" s="11">
        <v>0</v>
      </c>
      <c r="Q232" s="9">
        <v>1124004327</v>
      </c>
      <c r="R232" s="9" t="s">
        <v>22</v>
      </c>
    </row>
    <row r="233" spans="1:18" s="9" customFormat="1" x14ac:dyDescent="0.15">
      <c r="A233" s="9">
        <v>20161107</v>
      </c>
      <c r="B233" s="9" t="s">
        <v>30</v>
      </c>
      <c r="C233" s="13">
        <v>952100</v>
      </c>
      <c r="D233" s="9" t="s">
        <v>29</v>
      </c>
      <c r="E233" s="10">
        <v>100</v>
      </c>
      <c r="F233" s="7">
        <v>695</v>
      </c>
      <c r="G233" s="7">
        <v>1306</v>
      </c>
      <c r="H233" s="11">
        <v>695.22</v>
      </c>
      <c r="I233" s="11">
        <v>695.22</v>
      </c>
      <c r="J233" s="11">
        <v>1695.52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R233" s="9">
        <v>980103988319</v>
      </c>
    </row>
    <row r="234" spans="1:18" s="9" customFormat="1" x14ac:dyDescent="0.15">
      <c r="A234" s="9">
        <v>20161107</v>
      </c>
      <c r="B234" s="9" t="s">
        <v>25</v>
      </c>
      <c r="C234" s="13">
        <v>600595</v>
      </c>
      <c r="D234" s="9" t="s">
        <v>53</v>
      </c>
      <c r="E234" s="10">
        <v>6.09</v>
      </c>
      <c r="F234" s="7">
        <v>5200</v>
      </c>
      <c r="G234" s="7">
        <v>5300</v>
      </c>
      <c r="H234" s="11">
        <v>31668</v>
      </c>
      <c r="I234" s="11">
        <v>31629.37</v>
      </c>
      <c r="J234" s="11">
        <v>33324.89</v>
      </c>
      <c r="K234" s="11">
        <v>4.16</v>
      </c>
      <c r="L234" s="11">
        <v>2.17</v>
      </c>
      <c r="M234" s="11">
        <v>31.67</v>
      </c>
      <c r="N234" s="11">
        <v>0.63</v>
      </c>
      <c r="O234" s="11">
        <v>0</v>
      </c>
      <c r="P234" s="11">
        <v>0</v>
      </c>
      <c r="Q234" s="9">
        <v>1124003388</v>
      </c>
      <c r="R234" s="9" t="s">
        <v>22</v>
      </c>
    </row>
    <row r="235" spans="1:18" s="9" customFormat="1" x14ac:dyDescent="0.15">
      <c r="A235" s="9">
        <v>20161107</v>
      </c>
      <c r="B235" s="9" t="s">
        <v>25</v>
      </c>
      <c r="C235" s="13">
        <v>600595</v>
      </c>
      <c r="D235" s="9" t="s">
        <v>53</v>
      </c>
      <c r="E235" s="10">
        <v>6.09</v>
      </c>
      <c r="F235" s="7">
        <v>5300</v>
      </c>
      <c r="G235" s="7">
        <v>0</v>
      </c>
      <c r="H235" s="11">
        <v>32277</v>
      </c>
      <c r="I235" s="11">
        <v>32237.61</v>
      </c>
      <c r="J235" s="11">
        <v>65562.5</v>
      </c>
      <c r="K235" s="11">
        <v>4.24</v>
      </c>
      <c r="L235" s="11">
        <v>2.2200000000000002</v>
      </c>
      <c r="M235" s="11">
        <v>32.28</v>
      </c>
      <c r="N235" s="11">
        <v>0.65</v>
      </c>
      <c r="O235" s="11">
        <v>0</v>
      </c>
      <c r="P235" s="11">
        <v>0</v>
      </c>
      <c r="Q235" s="9">
        <v>1124003390</v>
      </c>
      <c r="R235" s="9" t="s">
        <v>22</v>
      </c>
    </row>
    <row r="236" spans="1:18" s="9" customFormat="1" x14ac:dyDescent="0.15">
      <c r="A236" s="9">
        <v>20161107</v>
      </c>
      <c r="B236" s="9" t="s">
        <v>23</v>
      </c>
      <c r="C236" s="13">
        <v>603800</v>
      </c>
      <c r="D236" s="9" t="s">
        <v>36</v>
      </c>
      <c r="E236" s="10">
        <v>35.86</v>
      </c>
      <c r="F236" s="7">
        <v>1800</v>
      </c>
      <c r="G236" s="7">
        <v>3400</v>
      </c>
      <c r="H236" s="11">
        <v>64548</v>
      </c>
      <c r="I236" s="11">
        <v>-64562.2</v>
      </c>
      <c r="J236" s="11">
        <v>1000.3</v>
      </c>
      <c r="K236" s="11">
        <v>8.48</v>
      </c>
      <c r="L236" s="11">
        <v>4.43</v>
      </c>
      <c r="M236" s="11">
        <v>0</v>
      </c>
      <c r="N236" s="11">
        <v>1.29</v>
      </c>
      <c r="O236" s="11">
        <v>0</v>
      </c>
      <c r="P236" s="11">
        <v>0</v>
      </c>
      <c r="Q236" s="9">
        <v>1124003901</v>
      </c>
      <c r="R236" s="9" t="s">
        <v>22</v>
      </c>
    </row>
    <row r="237" spans="1:18" s="9" customFormat="1" x14ac:dyDescent="0.15">
      <c r="A237" s="9">
        <v>20161108</v>
      </c>
      <c r="B237" s="9" t="s">
        <v>30</v>
      </c>
      <c r="C237" s="13">
        <v>952100</v>
      </c>
      <c r="D237" s="9" t="s">
        <v>29</v>
      </c>
      <c r="E237" s="10">
        <v>100</v>
      </c>
      <c r="F237" s="7">
        <v>1306</v>
      </c>
      <c r="G237" s="7">
        <v>0</v>
      </c>
      <c r="H237" s="11">
        <v>1306.4000000000001</v>
      </c>
      <c r="I237" s="11">
        <v>1306.4000000000001</v>
      </c>
      <c r="J237" s="11">
        <v>2306.6999999999998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R237" s="9">
        <v>980103988319</v>
      </c>
    </row>
    <row r="238" spans="1:18" s="9" customFormat="1" x14ac:dyDescent="0.15">
      <c r="A238" s="9">
        <v>20161108</v>
      </c>
      <c r="B238" s="9" t="s">
        <v>25</v>
      </c>
      <c r="C238" s="13">
        <v>603800</v>
      </c>
      <c r="D238" s="9" t="s">
        <v>36</v>
      </c>
      <c r="E238" s="10">
        <v>37.200000000000003</v>
      </c>
      <c r="F238" s="7">
        <v>800</v>
      </c>
      <c r="G238" s="7">
        <v>2600</v>
      </c>
      <c r="H238" s="11">
        <v>29760</v>
      </c>
      <c r="I238" s="11">
        <v>29723.69</v>
      </c>
      <c r="J238" s="11">
        <v>32030.39</v>
      </c>
      <c r="K238" s="11">
        <v>3.9</v>
      </c>
      <c r="L238" s="11">
        <v>2.0499999999999998</v>
      </c>
      <c r="M238" s="11">
        <v>29.76</v>
      </c>
      <c r="N238" s="11">
        <v>0.6</v>
      </c>
      <c r="O238" s="11">
        <v>0</v>
      </c>
      <c r="P238" s="11">
        <v>0</v>
      </c>
      <c r="Q238" s="9">
        <v>1124000014</v>
      </c>
      <c r="R238" s="9" t="s">
        <v>22</v>
      </c>
    </row>
    <row r="239" spans="1:18" s="9" customFormat="1" x14ac:dyDescent="0.15">
      <c r="A239" s="9">
        <v>20161108</v>
      </c>
      <c r="B239" s="9" t="s">
        <v>25</v>
      </c>
      <c r="C239" s="13">
        <v>603800</v>
      </c>
      <c r="D239" s="9" t="s">
        <v>36</v>
      </c>
      <c r="E239" s="10">
        <v>36.96</v>
      </c>
      <c r="F239" s="7">
        <v>900</v>
      </c>
      <c r="G239" s="7">
        <v>1700</v>
      </c>
      <c r="H239" s="11">
        <v>33264</v>
      </c>
      <c r="I239" s="11">
        <v>33223.42</v>
      </c>
      <c r="J239" s="11">
        <v>65253.81</v>
      </c>
      <c r="K239" s="11">
        <v>4.3600000000000003</v>
      </c>
      <c r="L239" s="11">
        <v>2.29</v>
      </c>
      <c r="M239" s="11">
        <v>33.26</v>
      </c>
      <c r="N239" s="11">
        <v>0.67</v>
      </c>
      <c r="O239" s="11">
        <v>0</v>
      </c>
      <c r="P239" s="11">
        <v>0</v>
      </c>
      <c r="Q239" s="9">
        <v>1124000017</v>
      </c>
      <c r="R239" s="9" t="s">
        <v>22</v>
      </c>
    </row>
    <row r="240" spans="1:18" s="9" customFormat="1" x14ac:dyDescent="0.15">
      <c r="A240" s="9">
        <v>20161108</v>
      </c>
      <c r="B240" s="9" t="s">
        <v>25</v>
      </c>
      <c r="C240" s="13">
        <v>603800</v>
      </c>
      <c r="D240" s="9" t="s">
        <v>36</v>
      </c>
      <c r="E240" s="10">
        <v>37.36</v>
      </c>
      <c r="F240" s="7">
        <v>1700</v>
      </c>
      <c r="G240" s="7">
        <v>0</v>
      </c>
      <c r="H240" s="11">
        <v>63512</v>
      </c>
      <c r="I240" s="11">
        <v>63434.51</v>
      </c>
      <c r="J240" s="11">
        <v>128688.32000000001</v>
      </c>
      <c r="K240" s="11">
        <v>8.34</v>
      </c>
      <c r="L240" s="11">
        <v>4.3600000000000003</v>
      </c>
      <c r="M240" s="11">
        <v>63.52</v>
      </c>
      <c r="N240" s="11">
        <v>1.27</v>
      </c>
      <c r="O240" s="11">
        <v>0</v>
      </c>
      <c r="P240" s="11">
        <v>0</v>
      </c>
      <c r="Q240" s="9">
        <v>1124004741</v>
      </c>
      <c r="R240" s="9" t="s">
        <v>22</v>
      </c>
    </row>
    <row r="241" spans="1:18" s="9" customFormat="1" x14ac:dyDescent="0.15">
      <c r="A241" s="9">
        <v>20161108</v>
      </c>
      <c r="B241" s="9" t="s">
        <v>23</v>
      </c>
      <c r="C241" s="13">
        <v>600456</v>
      </c>
      <c r="D241" s="9" t="s">
        <v>31</v>
      </c>
      <c r="E241" s="10">
        <v>19.670000000000002</v>
      </c>
      <c r="F241" s="7">
        <v>3200</v>
      </c>
      <c r="G241" s="7">
        <v>3200</v>
      </c>
      <c r="H241" s="11">
        <v>62944</v>
      </c>
      <c r="I241" s="11">
        <v>-62957.85</v>
      </c>
      <c r="J241" s="11">
        <v>65730.47</v>
      </c>
      <c r="K241" s="11">
        <v>8.26</v>
      </c>
      <c r="L241" s="11">
        <v>4.33</v>
      </c>
      <c r="M241" s="11">
        <v>0</v>
      </c>
      <c r="N241" s="11">
        <v>1.26</v>
      </c>
      <c r="O241" s="11">
        <v>0</v>
      </c>
      <c r="P241" s="11">
        <v>0</v>
      </c>
      <c r="Q241" s="9">
        <v>1124005245</v>
      </c>
      <c r="R241" s="9" t="s">
        <v>22</v>
      </c>
    </row>
    <row r="242" spans="1:18" s="9" customFormat="1" x14ac:dyDescent="0.15">
      <c r="A242" s="9">
        <v>20161108</v>
      </c>
      <c r="B242" s="9" t="s">
        <v>23</v>
      </c>
      <c r="C242" s="13">
        <v>600513</v>
      </c>
      <c r="D242" s="9" t="s">
        <v>42</v>
      </c>
      <c r="E242" s="10">
        <v>17.23</v>
      </c>
      <c r="F242" s="7">
        <v>3800</v>
      </c>
      <c r="G242" s="7">
        <v>3800</v>
      </c>
      <c r="H242" s="11">
        <v>65474</v>
      </c>
      <c r="I242" s="11">
        <v>-65488.4</v>
      </c>
      <c r="J242" s="11">
        <v>242.07</v>
      </c>
      <c r="K242" s="11">
        <v>8.59</v>
      </c>
      <c r="L242" s="11">
        <v>4.5</v>
      </c>
      <c r="M242" s="11">
        <v>0</v>
      </c>
      <c r="N242" s="11">
        <v>1.31</v>
      </c>
      <c r="O242" s="11">
        <v>0</v>
      </c>
      <c r="P242" s="11">
        <v>0</v>
      </c>
      <c r="Q242" s="9">
        <v>1124005346</v>
      </c>
      <c r="R242" s="9" t="s">
        <v>22</v>
      </c>
    </row>
    <row r="243" spans="1:18" s="9" customFormat="1" x14ac:dyDescent="0.15">
      <c r="A243" s="9">
        <v>20161109</v>
      </c>
      <c r="B243" s="9" t="s">
        <v>25</v>
      </c>
      <c r="C243" s="13">
        <v>2</v>
      </c>
      <c r="D243" s="9" t="s">
        <v>49</v>
      </c>
      <c r="E243" s="10">
        <v>26.64</v>
      </c>
      <c r="F243" s="7">
        <v>1900</v>
      </c>
      <c r="G243" s="7">
        <v>100</v>
      </c>
      <c r="H243" s="11">
        <v>50616</v>
      </c>
      <c r="I243" s="11">
        <v>50555.26</v>
      </c>
      <c r="J243" s="11">
        <v>50797.33</v>
      </c>
      <c r="K243" s="11">
        <v>5.64</v>
      </c>
      <c r="L243" s="11">
        <v>4.4800000000000004</v>
      </c>
      <c r="M243" s="11">
        <v>50.62</v>
      </c>
      <c r="N243" s="11">
        <v>0</v>
      </c>
      <c r="O243" s="11">
        <v>0</v>
      </c>
      <c r="P243" s="11">
        <v>0</v>
      </c>
      <c r="Q243" s="9" t="s">
        <v>195</v>
      </c>
      <c r="R243" s="9">
        <v>197574848</v>
      </c>
    </row>
    <row r="244" spans="1:18" s="9" customFormat="1" x14ac:dyDescent="0.15">
      <c r="A244" s="9">
        <v>20161109</v>
      </c>
      <c r="B244" s="9" t="s">
        <v>23</v>
      </c>
      <c r="C244" s="13">
        <v>300108</v>
      </c>
      <c r="D244" s="9" t="s">
        <v>46</v>
      </c>
      <c r="E244" s="10">
        <v>9.32</v>
      </c>
      <c r="F244" s="7">
        <v>5400</v>
      </c>
      <c r="G244" s="7">
        <v>5400</v>
      </c>
      <c r="H244" s="11">
        <v>50328</v>
      </c>
      <c r="I244" s="11">
        <v>-50338.07</v>
      </c>
      <c r="J244" s="11">
        <v>459.26</v>
      </c>
      <c r="K244" s="11">
        <v>5.6</v>
      </c>
      <c r="L244" s="11">
        <v>4.47</v>
      </c>
      <c r="M244" s="11">
        <v>0</v>
      </c>
      <c r="N244" s="11">
        <v>0</v>
      </c>
      <c r="O244" s="11">
        <v>0</v>
      </c>
      <c r="P244" s="11">
        <v>0</v>
      </c>
      <c r="Q244" s="9" t="s">
        <v>196</v>
      </c>
      <c r="R244" s="9">
        <v>197574848</v>
      </c>
    </row>
    <row r="245" spans="1:18" s="9" customFormat="1" x14ac:dyDescent="0.15">
      <c r="A245" s="9">
        <v>20161110</v>
      </c>
      <c r="B245" s="9" t="s">
        <v>25</v>
      </c>
      <c r="C245" s="13">
        <v>600456</v>
      </c>
      <c r="D245" s="9" t="s">
        <v>31</v>
      </c>
      <c r="E245" s="10">
        <v>19.72</v>
      </c>
      <c r="F245" s="7">
        <v>3200</v>
      </c>
      <c r="G245" s="7">
        <v>0</v>
      </c>
      <c r="H245" s="11">
        <v>63104</v>
      </c>
      <c r="I245" s="11">
        <v>63027.02</v>
      </c>
      <c r="J245" s="11">
        <v>63486.28</v>
      </c>
      <c r="K245" s="11">
        <v>8.2899999999999991</v>
      </c>
      <c r="L245" s="11">
        <v>4.33</v>
      </c>
      <c r="M245" s="11">
        <v>63.1</v>
      </c>
      <c r="N245" s="11">
        <v>1.26</v>
      </c>
      <c r="O245" s="11">
        <v>0</v>
      </c>
      <c r="P245" s="11">
        <v>0</v>
      </c>
      <c r="Q245" s="9">
        <v>1124000015</v>
      </c>
      <c r="R245" s="9" t="s">
        <v>22</v>
      </c>
    </row>
    <row r="246" spans="1:18" s="9" customFormat="1" x14ac:dyDescent="0.15">
      <c r="A246" s="9">
        <v>20161110</v>
      </c>
      <c r="B246" s="9" t="s">
        <v>25</v>
      </c>
      <c r="C246" s="13">
        <v>600513</v>
      </c>
      <c r="D246" s="9" t="s">
        <v>42</v>
      </c>
      <c r="E246" s="10">
        <v>17.260000000000002</v>
      </c>
      <c r="F246" s="7">
        <v>3800</v>
      </c>
      <c r="G246" s="7">
        <v>0</v>
      </c>
      <c r="H246" s="11">
        <v>65588</v>
      </c>
      <c r="I246" s="11">
        <v>65507.98</v>
      </c>
      <c r="J246" s="11">
        <v>128994.26</v>
      </c>
      <c r="K246" s="11">
        <v>8.6199999999999992</v>
      </c>
      <c r="L246" s="11">
        <v>4.5</v>
      </c>
      <c r="M246" s="11">
        <v>65.59</v>
      </c>
      <c r="N246" s="11">
        <v>1.31</v>
      </c>
      <c r="O246" s="11">
        <v>0</v>
      </c>
      <c r="P246" s="11">
        <v>0</v>
      </c>
      <c r="Q246" s="9">
        <v>1124002721</v>
      </c>
      <c r="R246" s="9" t="s">
        <v>22</v>
      </c>
    </row>
    <row r="247" spans="1:18" s="9" customFormat="1" x14ac:dyDescent="0.15">
      <c r="A247" s="9">
        <v>20161110</v>
      </c>
      <c r="B247" s="9" t="s">
        <v>23</v>
      </c>
      <c r="C247" s="13">
        <v>603800</v>
      </c>
      <c r="D247" s="9" t="s">
        <v>36</v>
      </c>
      <c r="E247" s="10">
        <v>37.4</v>
      </c>
      <c r="F247" s="7">
        <v>4800</v>
      </c>
      <c r="G247" s="7">
        <v>4800</v>
      </c>
      <c r="H247" s="11">
        <v>179520</v>
      </c>
      <c r="I247" s="11">
        <v>-179559.49</v>
      </c>
      <c r="J247" s="11">
        <v>-50565.23</v>
      </c>
      <c r="K247" s="11">
        <v>23.57</v>
      </c>
      <c r="L247" s="11">
        <v>12.33</v>
      </c>
      <c r="M247" s="11">
        <v>0</v>
      </c>
      <c r="N247" s="11">
        <v>3.59</v>
      </c>
      <c r="O247" s="11">
        <v>0</v>
      </c>
      <c r="P247" s="11">
        <v>0</v>
      </c>
      <c r="Q247" s="9">
        <v>1124006541</v>
      </c>
      <c r="R247" s="9" t="s">
        <v>22</v>
      </c>
    </row>
    <row r="248" spans="1:18" s="9" customFormat="1" x14ac:dyDescent="0.15">
      <c r="A248" s="9">
        <v>20161110</v>
      </c>
      <c r="B248" s="9" t="s">
        <v>25</v>
      </c>
      <c r="C248" s="13">
        <v>300108</v>
      </c>
      <c r="D248" s="9" t="s">
        <v>46</v>
      </c>
      <c r="E248" s="10">
        <v>9.44</v>
      </c>
      <c r="F248" s="7">
        <v>5400</v>
      </c>
      <c r="G248" s="7">
        <v>0</v>
      </c>
      <c r="H248" s="11">
        <v>50976</v>
      </c>
      <c r="I248" s="11">
        <v>50914.82</v>
      </c>
      <c r="J248" s="11">
        <v>349.59</v>
      </c>
      <c r="K248" s="11">
        <v>5.68</v>
      </c>
      <c r="L248" s="11">
        <v>4.5199999999999996</v>
      </c>
      <c r="M248" s="11">
        <v>50.98</v>
      </c>
      <c r="N248" s="11">
        <v>0</v>
      </c>
      <c r="O248" s="11">
        <v>0</v>
      </c>
      <c r="P248" s="11">
        <v>0</v>
      </c>
      <c r="Q248" s="9" t="s">
        <v>197</v>
      </c>
      <c r="R248" s="9">
        <v>197574848</v>
      </c>
    </row>
    <row r="249" spans="1:18" s="9" customFormat="1" x14ac:dyDescent="0.15">
      <c r="A249" s="9">
        <v>20161115</v>
      </c>
      <c r="B249" s="9" t="s">
        <v>25</v>
      </c>
      <c r="C249" s="13">
        <v>603800</v>
      </c>
      <c r="D249" s="9" t="s">
        <v>36</v>
      </c>
      <c r="E249" s="10">
        <v>35.270000000000003</v>
      </c>
      <c r="F249" s="7">
        <v>4700</v>
      </c>
      <c r="G249" s="7">
        <v>100</v>
      </c>
      <c r="H249" s="11">
        <v>165769</v>
      </c>
      <c r="I249" s="11">
        <v>165566.76</v>
      </c>
      <c r="J249" s="11">
        <v>165916.35</v>
      </c>
      <c r="K249" s="11">
        <v>21.77</v>
      </c>
      <c r="L249" s="11">
        <v>11.38</v>
      </c>
      <c r="M249" s="11">
        <v>165.78</v>
      </c>
      <c r="N249" s="11">
        <v>3.31</v>
      </c>
      <c r="O249" s="11">
        <v>0</v>
      </c>
      <c r="P249" s="11">
        <v>0</v>
      </c>
      <c r="Q249" s="9">
        <v>1124003397</v>
      </c>
      <c r="R249" s="9" t="s">
        <v>22</v>
      </c>
    </row>
    <row r="250" spans="1:18" s="9" customFormat="1" x14ac:dyDescent="0.15">
      <c r="A250" s="9">
        <v>20161115</v>
      </c>
      <c r="B250" s="9" t="s">
        <v>23</v>
      </c>
      <c r="C250" s="13">
        <v>600048</v>
      </c>
      <c r="D250" s="9" t="s">
        <v>32</v>
      </c>
      <c r="E250" s="10">
        <v>9.39</v>
      </c>
      <c r="F250" s="7">
        <v>10000</v>
      </c>
      <c r="G250" s="7">
        <v>10000</v>
      </c>
      <c r="H250" s="11">
        <v>93900</v>
      </c>
      <c r="I250" s="11">
        <v>-93920.66</v>
      </c>
      <c r="J250" s="11">
        <v>71995.69</v>
      </c>
      <c r="K250" s="11">
        <v>12.33</v>
      </c>
      <c r="L250" s="11">
        <v>6.45</v>
      </c>
      <c r="M250" s="11">
        <v>0</v>
      </c>
      <c r="N250" s="11">
        <v>1.88</v>
      </c>
      <c r="O250" s="11">
        <v>0</v>
      </c>
      <c r="P250" s="11">
        <v>0</v>
      </c>
      <c r="Q250" s="9">
        <v>1124003447</v>
      </c>
      <c r="R250" s="9" t="s">
        <v>22</v>
      </c>
    </row>
    <row r="251" spans="1:18" s="9" customFormat="1" x14ac:dyDescent="0.15">
      <c r="A251" s="9">
        <v>20161115</v>
      </c>
      <c r="B251" s="9" t="s">
        <v>23</v>
      </c>
      <c r="C251" s="13">
        <v>2</v>
      </c>
      <c r="D251" s="9" t="s">
        <v>49</v>
      </c>
      <c r="E251" s="10">
        <v>26.4</v>
      </c>
      <c r="F251" s="7">
        <v>2700</v>
      </c>
      <c r="G251" s="7">
        <v>2800</v>
      </c>
      <c r="H251" s="11">
        <v>71280</v>
      </c>
      <c r="I251" s="11">
        <v>-71294.259999999995</v>
      </c>
      <c r="J251" s="11">
        <v>701.43</v>
      </c>
      <c r="K251" s="11">
        <v>7.93</v>
      </c>
      <c r="L251" s="11">
        <v>6.33</v>
      </c>
      <c r="M251" s="11">
        <v>0</v>
      </c>
      <c r="N251" s="11">
        <v>0</v>
      </c>
      <c r="O251" s="11">
        <v>0</v>
      </c>
      <c r="P251" s="11">
        <v>0</v>
      </c>
      <c r="Q251" s="9" t="s">
        <v>198</v>
      </c>
      <c r="R251" s="9">
        <v>197574848</v>
      </c>
    </row>
    <row r="252" spans="1:18" s="9" customFormat="1" x14ac:dyDescent="0.15">
      <c r="A252" s="9">
        <v>20161117</v>
      </c>
      <c r="B252" s="9" t="s">
        <v>25</v>
      </c>
      <c r="C252" s="13">
        <v>600048</v>
      </c>
      <c r="D252" s="9" t="s">
        <v>32</v>
      </c>
      <c r="E252" s="10">
        <v>9.2899999999999991</v>
      </c>
      <c r="F252" s="7">
        <v>3000</v>
      </c>
      <c r="G252" s="7">
        <v>7000</v>
      </c>
      <c r="H252" s="11">
        <v>27870</v>
      </c>
      <c r="I252" s="11">
        <v>27836</v>
      </c>
      <c r="J252" s="11">
        <v>28537.43</v>
      </c>
      <c r="K252" s="11">
        <v>3.65</v>
      </c>
      <c r="L252" s="11">
        <v>1.92</v>
      </c>
      <c r="M252" s="11">
        <v>27.87</v>
      </c>
      <c r="N252" s="11">
        <v>0.56000000000000005</v>
      </c>
      <c r="O252" s="11">
        <v>0</v>
      </c>
      <c r="P252" s="11">
        <v>0</v>
      </c>
      <c r="Q252" s="9">
        <v>1124004589</v>
      </c>
      <c r="R252" s="9" t="s">
        <v>22</v>
      </c>
    </row>
    <row r="253" spans="1:18" s="9" customFormat="1" x14ac:dyDescent="0.15">
      <c r="A253" s="9">
        <v>20161117</v>
      </c>
      <c r="B253" s="9" t="s">
        <v>23</v>
      </c>
      <c r="C253" s="13">
        <v>600184</v>
      </c>
      <c r="D253" s="9" t="s">
        <v>38</v>
      </c>
      <c r="E253" s="10">
        <v>22.62</v>
      </c>
      <c r="F253" s="7">
        <v>1200</v>
      </c>
      <c r="G253" s="7">
        <v>1200</v>
      </c>
      <c r="H253" s="11">
        <v>27144</v>
      </c>
      <c r="I253" s="11">
        <v>-27149.97</v>
      </c>
      <c r="J253" s="11">
        <v>1387.46</v>
      </c>
      <c r="K253" s="11">
        <v>3.57</v>
      </c>
      <c r="L253" s="11">
        <v>1.86</v>
      </c>
      <c r="M253" s="11">
        <v>0</v>
      </c>
      <c r="N253" s="11">
        <v>0.54</v>
      </c>
      <c r="O253" s="11">
        <v>0</v>
      </c>
      <c r="P253" s="11">
        <v>0</v>
      </c>
      <c r="Q253" s="9">
        <v>1124005567</v>
      </c>
      <c r="R253" s="9" t="s">
        <v>22</v>
      </c>
    </row>
    <row r="254" spans="1:18" s="9" customFormat="1" x14ac:dyDescent="0.15">
      <c r="A254" s="9">
        <v>20161118</v>
      </c>
      <c r="B254" s="9" t="s">
        <v>25</v>
      </c>
      <c r="C254" s="13">
        <v>600048</v>
      </c>
      <c r="D254" s="9" t="s">
        <v>32</v>
      </c>
      <c r="E254" s="10">
        <v>9.49</v>
      </c>
      <c r="F254" s="7">
        <v>3000</v>
      </c>
      <c r="G254" s="7">
        <v>4000</v>
      </c>
      <c r="H254" s="11">
        <v>28470</v>
      </c>
      <c r="I254" s="11">
        <v>28435.27</v>
      </c>
      <c r="J254" s="11">
        <v>29822.73</v>
      </c>
      <c r="K254" s="11">
        <v>3.74</v>
      </c>
      <c r="L254" s="11">
        <v>1.95</v>
      </c>
      <c r="M254" s="11">
        <v>28.47</v>
      </c>
      <c r="N254" s="11">
        <v>0.56999999999999995</v>
      </c>
      <c r="O254" s="11">
        <v>0</v>
      </c>
      <c r="P254" s="11">
        <v>0</v>
      </c>
      <c r="Q254" s="9">
        <v>1124003342</v>
      </c>
      <c r="R254" s="9" t="s">
        <v>22</v>
      </c>
    </row>
    <row r="255" spans="1:18" s="9" customFormat="1" x14ac:dyDescent="0.15">
      <c r="A255" s="9">
        <v>20161118</v>
      </c>
      <c r="B255" s="9" t="s">
        <v>23</v>
      </c>
      <c r="C255" s="13">
        <v>300325</v>
      </c>
      <c r="D255" s="9" t="s">
        <v>37</v>
      </c>
      <c r="E255" s="10">
        <v>7.69</v>
      </c>
      <c r="F255" s="7">
        <v>3800</v>
      </c>
      <c r="G255" s="7">
        <v>3800</v>
      </c>
      <c r="H255" s="11">
        <v>29222</v>
      </c>
      <c r="I255" s="11">
        <v>-29227.84</v>
      </c>
      <c r="J255" s="11">
        <v>594.89</v>
      </c>
      <c r="K255" s="11">
        <v>3.26</v>
      </c>
      <c r="L255" s="11">
        <v>2.58</v>
      </c>
      <c r="M255" s="11">
        <v>0</v>
      </c>
      <c r="N255" s="11">
        <v>0</v>
      </c>
      <c r="O255" s="11">
        <v>0</v>
      </c>
      <c r="P255" s="11">
        <v>0</v>
      </c>
      <c r="Q255" s="9" t="s">
        <v>199</v>
      </c>
      <c r="R255" s="9">
        <v>197574848</v>
      </c>
    </row>
    <row r="256" spans="1:18" s="9" customFormat="1" x14ac:dyDescent="0.15">
      <c r="A256" s="9">
        <v>20161122</v>
      </c>
      <c r="B256" s="9" t="s">
        <v>28</v>
      </c>
      <c r="C256" s="13">
        <v>952100</v>
      </c>
      <c r="D256" s="9" t="s">
        <v>29</v>
      </c>
      <c r="E256" s="10">
        <v>100</v>
      </c>
      <c r="F256" s="7">
        <v>26499</v>
      </c>
      <c r="G256" s="7">
        <v>26499</v>
      </c>
      <c r="H256" s="11">
        <v>26499.89</v>
      </c>
      <c r="I256" s="11">
        <v>-26499.89</v>
      </c>
      <c r="J256" s="11">
        <v>-25905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R256" s="9">
        <v>980103988319</v>
      </c>
    </row>
    <row r="257" spans="1:18" s="9" customFormat="1" x14ac:dyDescent="0.15">
      <c r="A257" s="9">
        <v>20161122</v>
      </c>
      <c r="B257" s="9" t="s">
        <v>25</v>
      </c>
      <c r="C257" s="13">
        <v>600184</v>
      </c>
      <c r="D257" s="9" t="s">
        <v>38</v>
      </c>
      <c r="E257" s="10">
        <v>22.31</v>
      </c>
      <c r="F257" s="7">
        <v>1200</v>
      </c>
      <c r="G257" s="7">
        <v>0</v>
      </c>
      <c r="H257" s="11">
        <v>26772</v>
      </c>
      <c r="I257" s="11">
        <v>26739.34</v>
      </c>
      <c r="J257" s="11">
        <v>834.34</v>
      </c>
      <c r="K257" s="11">
        <v>3.51</v>
      </c>
      <c r="L257" s="11">
        <v>1.84</v>
      </c>
      <c r="M257" s="11">
        <v>26.77</v>
      </c>
      <c r="N257" s="11">
        <v>0.54</v>
      </c>
      <c r="O257" s="11">
        <v>0</v>
      </c>
      <c r="P257" s="11">
        <v>0</v>
      </c>
      <c r="Q257" s="9">
        <v>1124000038</v>
      </c>
      <c r="R257" s="9" t="s">
        <v>22</v>
      </c>
    </row>
    <row r="258" spans="1:18" s="9" customFormat="1" x14ac:dyDescent="0.15">
      <c r="A258" s="9">
        <v>20161122</v>
      </c>
      <c r="B258" s="9" t="s">
        <v>23</v>
      </c>
      <c r="C258" s="13">
        <v>300325</v>
      </c>
      <c r="D258" s="9" t="s">
        <v>37</v>
      </c>
      <c r="E258" s="10">
        <v>7.94</v>
      </c>
      <c r="F258" s="7">
        <v>3400</v>
      </c>
      <c r="G258" s="7">
        <v>7200</v>
      </c>
      <c r="H258" s="11">
        <v>26996</v>
      </c>
      <c r="I258" s="11">
        <v>-27001.4</v>
      </c>
      <c r="J258" s="11">
        <v>-26167.06</v>
      </c>
      <c r="K258" s="11">
        <v>2.98</v>
      </c>
      <c r="L258" s="11">
        <v>2.42</v>
      </c>
      <c r="M258" s="11">
        <v>0</v>
      </c>
      <c r="N258" s="11">
        <v>0</v>
      </c>
      <c r="O258" s="11">
        <v>0</v>
      </c>
      <c r="P258" s="11">
        <v>0</v>
      </c>
      <c r="Q258" s="9" t="s">
        <v>200</v>
      </c>
      <c r="R258" s="9">
        <v>197574848</v>
      </c>
    </row>
    <row r="259" spans="1:18" s="9" customFormat="1" x14ac:dyDescent="0.15">
      <c r="A259" s="9">
        <v>20161122</v>
      </c>
      <c r="B259" s="9" t="s">
        <v>25</v>
      </c>
      <c r="C259" s="13">
        <v>300325</v>
      </c>
      <c r="D259" s="9" t="s">
        <v>37</v>
      </c>
      <c r="E259" s="10">
        <v>8</v>
      </c>
      <c r="F259" s="7">
        <v>3400</v>
      </c>
      <c r="G259" s="7">
        <v>3800</v>
      </c>
      <c r="H259" s="11">
        <v>27200</v>
      </c>
      <c r="I259" s="11">
        <v>27167.360000000001</v>
      </c>
      <c r="J259" s="11">
        <v>1000.3</v>
      </c>
      <c r="K259" s="11">
        <v>3.04</v>
      </c>
      <c r="L259" s="11">
        <v>2.4</v>
      </c>
      <c r="M259" s="11">
        <v>27.2</v>
      </c>
      <c r="N259" s="11">
        <v>0</v>
      </c>
      <c r="O259" s="11">
        <v>0</v>
      </c>
      <c r="P259" s="11">
        <v>0</v>
      </c>
      <c r="Q259" s="9" t="s">
        <v>201</v>
      </c>
      <c r="R259" s="9">
        <v>197574848</v>
      </c>
    </row>
    <row r="260" spans="1:18" s="9" customFormat="1" x14ac:dyDescent="0.15">
      <c r="A260" s="9">
        <v>20161123</v>
      </c>
      <c r="B260" s="9" t="s">
        <v>30</v>
      </c>
      <c r="C260" s="13">
        <v>952100</v>
      </c>
      <c r="D260" s="9" t="s">
        <v>29</v>
      </c>
      <c r="E260" s="10">
        <v>100</v>
      </c>
      <c r="F260" s="7">
        <v>26499</v>
      </c>
      <c r="G260" s="7">
        <v>0</v>
      </c>
      <c r="H260" s="11">
        <v>26499.89</v>
      </c>
      <c r="I260" s="11">
        <v>26499.89</v>
      </c>
      <c r="J260" s="11">
        <v>27500.19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R260" s="9">
        <v>980103988319</v>
      </c>
    </row>
    <row r="261" spans="1:18" s="9" customFormat="1" x14ac:dyDescent="0.15">
      <c r="A261" s="9">
        <v>20161123</v>
      </c>
      <c r="B261" s="9" t="s">
        <v>23</v>
      </c>
      <c r="C261" s="13">
        <v>2</v>
      </c>
      <c r="D261" s="9" t="s">
        <v>49</v>
      </c>
      <c r="E261" s="10">
        <v>27.29</v>
      </c>
      <c r="F261" s="7">
        <v>1000</v>
      </c>
      <c r="G261" s="7">
        <v>3800</v>
      </c>
      <c r="H261" s="11">
        <v>27290</v>
      </c>
      <c r="I261" s="11">
        <v>-27295.46</v>
      </c>
      <c r="J261" s="11">
        <v>204.73</v>
      </c>
      <c r="K261" s="11">
        <v>3.03</v>
      </c>
      <c r="L261" s="11">
        <v>2.4300000000000002</v>
      </c>
      <c r="M261" s="11">
        <v>0</v>
      </c>
      <c r="N261" s="11">
        <v>0</v>
      </c>
      <c r="O261" s="11">
        <v>0</v>
      </c>
      <c r="P261" s="11">
        <v>0</v>
      </c>
      <c r="Q261" s="9" t="s">
        <v>202</v>
      </c>
      <c r="R261" s="9">
        <v>197574848</v>
      </c>
    </row>
    <row r="262" spans="1:18" s="9" customFormat="1" x14ac:dyDescent="0.15">
      <c r="A262" s="9">
        <v>20161124</v>
      </c>
      <c r="B262" s="9" t="s">
        <v>18</v>
      </c>
      <c r="C262" s="13"/>
      <c r="E262" s="10">
        <v>0</v>
      </c>
      <c r="F262" s="7">
        <v>0</v>
      </c>
      <c r="G262" s="7">
        <v>0</v>
      </c>
      <c r="H262" s="11">
        <v>0</v>
      </c>
      <c r="I262" s="11">
        <v>25000</v>
      </c>
      <c r="J262" s="11">
        <v>25204.73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</row>
    <row r="263" spans="1:18" s="9" customFormat="1" x14ac:dyDescent="0.15">
      <c r="A263" s="9">
        <v>20161124</v>
      </c>
      <c r="B263" s="9" t="s">
        <v>23</v>
      </c>
      <c r="C263" s="13">
        <v>600703</v>
      </c>
      <c r="D263" s="9" t="s">
        <v>43</v>
      </c>
      <c r="E263" s="10">
        <v>12.71</v>
      </c>
      <c r="F263" s="7">
        <v>1900</v>
      </c>
      <c r="G263" s="7">
        <v>1900</v>
      </c>
      <c r="H263" s="11">
        <v>24149</v>
      </c>
      <c r="I263" s="11">
        <v>-24154.48</v>
      </c>
      <c r="J263" s="11">
        <v>1050.25</v>
      </c>
      <c r="K263" s="11">
        <v>3.34</v>
      </c>
      <c r="L263" s="11">
        <v>1.66</v>
      </c>
      <c r="M263" s="11">
        <v>0</v>
      </c>
      <c r="N263" s="11">
        <v>0.48</v>
      </c>
      <c r="O263" s="11">
        <v>0</v>
      </c>
      <c r="P263" s="11">
        <v>0</v>
      </c>
      <c r="Q263" s="9">
        <v>1124005434</v>
      </c>
      <c r="R263" s="9" t="s">
        <v>22</v>
      </c>
    </row>
    <row r="264" spans="1:18" s="9" customFormat="1" x14ac:dyDescent="0.15">
      <c r="A264" s="9">
        <v>20161125</v>
      </c>
      <c r="B264" s="9" t="s">
        <v>23</v>
      </c>
      <c r="C264" s="13">
        <v>600153</v>
      </c>
      <c r="D264" s="9" t="s">
        <v>41</v>
      </c>
      <c r="E264" s="10">
        <v>11.57</v>
      </c>
      <c r="F264" s="7">
        <v>2400</v>
      </c>
      <c r="G264" s="7">
        <v>2400</v>
      </c>
      <c r="H264" s="11">
        <v>27768</v>
      </c>
      <c r="I264" s="11">
        <v>-27774.1</v>
      </c>
      <c r="J264" s="11">
        <v>-26723.85</v>
      </c>
      <c r="K264" s="11">
        <v>3.64</v>
      </c>
      <c r="L264" s="11">
        <v>1.91</v>
      </c>
      <c r="M264" s="11">
        <v>0</v>
      </c>
      <c r="N264" s="11">
        <v>0.55000000000000004</v>
      </c>
      <c r="O264" s="11">
        <v>0</v>
      </c>
      <c r="P264" s="11">
        <v>0</v>
      </c>
      <c r="Q264" s="9">
        <v>1124004209</v>
      </c>
      <c r="R264" s="9" t="s">
        <v>22</v>
      </c>
    </row>
    <row r="265" spans="1:18" s="9" customFormat="1" x14ac:dyDescent="0.15">
      <c r="A265" s="9">
        <v>20161125</v>
      </c>
      <c r="B265" s="9" t="s">
        <v>25</v>
      </c>
      <c r="C265" s="13">
        <v>600703</v>
      </c>
      <c r="D265" s="9" t="s">
        <v>43</v>
      </c>
      <c r="E265" s="10">
        <v>12.67</v>
      </c>
      <c r="F265" s="7">
        <v>1800</v>
      </c>
      <c r="G265" s="7">
        <v>100</v>
      </c>
      <c r="H265" s="11">
        <v>22806</v>
      </c>
      <c r="I265" s="11">
        <v>22777.73</v>
      </c>
      <c r="J265" s="11">
        <v>-3946.12</v>
      </c>
      <c r="K265" s="11">
        <v>3.43</v>
      </c>
      <c r="L265" s="11">
        <v>1.57</v>
      </c>
      <c r="M265" s="11">
        <v>22.81</v>
      </c>
      <c r="N265" s="11">
        <v>0.46</v>
      </c>
      <c r="O265" s="11">
        <v>0</v>
      </c>
      <c r="P265" s="11">
        <v>0</v>
      </c>
      <c r="Q265" s="9">
        <v>1124004323</v>
      </c>
      <c r="R265" s="9" t="s">
        <v>22</v>
      </c>
    </row>
    <row r="266" spans="1:18" s="9" customFormat="1" x14ac:dyDescent="0.15">
      <c r="A266" s="9">
        <v>20161125</v>
      </c>
      <c r="B266" s="9" t="s">
        <v>23</v>
      </c>
      <c r="C266" s="13">
        <v>600153</v>
      </c>
      <c r="D266" s="9" t="s">
        <v>41</v>
      </c>
      <c r="E266" s="10">
        <v>11.83</v>
      </c>
      <c r="F266" s="7">
        <v>1900</v>
      </c>
      <c r="G266" s="7">
        <v>4300</v>
      </c>
      <c r="H266" s="11">
        <v>22477</v>
      </c>
      <c r="I266" s="11">
        <v>-22482.45</v>
      </c>
      <c r="J266" s="11">
        <v>-26428.57</v>
      </c>
      <c r="K266" s="11">
        <v>3.46</v>
      </c>
      <c r="L266" s="11">
        <v>1.54</v>
      </c>
      <c r="M266" s="11">
        <v>0</v>
      </c>
      <c r="N266" s="11">
        <v>0.45</v>
      </c>
      <c r="O266" s="11">
        <v>0</v>
      </c>
      <c r="P266" s="11">
        <v>0</v>
      </c>
      <c r="Q266" s="9">
        <v>1124004343</v>
      </c>
      <c r="R266" s="9" t="s">
        <v>22</v>
      </c>
    </row>
    <row r="267" spans="1:18" s="9" customFormat="1" x14ac:dyDescent="0.15">
      <c r="A267" s="9">
        <v>20161125</v>
      </c>
      <c r="B267" s="9" t="s">
        <v>25</v>
      </c>
      <c r="C267" s="13">
        <v>2</v>
      </c>
      <c r="D267" s="9" t="s">
        <v>49</v>
      </c>
      <c r="E267" s="10">
        <v>27.59</v>
      </c>
      <c r="F267" s="7">
        <v>1000</v>
      </c>
      <c r="G267" s="7">
        <v>2800</v>
      </c>
      <c r="H267" s="11">
        <v>27590</v>
      </c>
      <c r="I267" s="11">
        <v>27556.89</v>
      </c>
      <c r="J267" s="11">
        <v>1128.32</v>
      </c>
      <c r="K267" s="11">
        <v>3.08</v>
      </c>
      <c r="L267" s="11">
        <v>2.44</v>
      </c>
      <c r="M267" s="11">
        <v>27.59</v>
      </c>
      <c r="N267" s="11">
        <v>0</v>
      </c>
      <c r="O267" s="11">
        <v>0</v>
      </c>
      <c r="P267" s="11">
        <v>0</v>
      </c>
      <c r="Q267" s="9" t="s">
        <v>203</v>
      </c>
      <c r="R267" s="9">
        <v>197574848</v>
      </c>
    </row>
    <row r="268" spans="1:18" s="9" customFormat="1" x14ac:dyDescent="0.15">
      <c r="A268" s="9">
        <v>20161128</v>
      </c>
      <c r="B268" s="9" t="s">
        <v>25</v>
      </c>
      <c r="C268" s="13">
        <v>2</v>
      </c>
      <c r="D268" s="9" t="s">
        <v>49</v>
      </c>
      <c r="E268" s="10">
        <v>27.36</v>
      </c>
      <c r="F268" s="7">
        <v>1000</v>
      </c>
      <c r="G268" s="7">
        <v>1800</v>
      </c>
      <c r="H268" s="11">
        <v>27360</v>
      </c>
      <c r="I268" s="11">
        <v>27327.17</v>
      </c>
      <c r="J268" s="11">
        <v>28455.49</v>
      </c>
      <c r="K268" s="11">
        <v>3.04</v>
      </c>
      <c r="L268" s="11">
        <v>2.4300000000000002</v>
      </c>
      <c r="M268" s="11">
        <v>27.36</v>
      </c>
      <c r="N268" s="11">
        <v>0</v>
      </c>
      <c r="O268" s="11">
        <v>0</v>
      </c>
      <c r="P268" s="11">
        <v>0</v>
      </c>
      <c r="Q268" s="9" t="s">
        <v>204</v>
      </c>
      <c r="R268" s="9">
        <v>197574848</v>
      </c>
    </row>
    <row r="269" spans="1:18" s="9" customFormat="1" x14ac:dyDescent="0.15">
      <c r="A269" s="9">
        <v>20161128</v>
      </c>
      <c r="B269" s="9" t="s">
        <v>23</v>
      </c>
      <c r="C269" s="13">
        <v>2</v>
      </c>
      <c r="D269" s="9" t="s">
        <v>49</v>
      </c>
      <c r="E269" s="10">
        <v>26.82</v>
      </c>
      <c r="F269" s="7">
        <v>1000</v>
      </c>
      <c r="G269" s="7">
        <v>2800</v>
      </c>
      <c r="H269" s="11">
        <v>26820</v>
      </c>
      <c r="I269" s="11">
        <v>-26825.360000000001</v>
      </c>
      <c r="J269" s="11">
        <v>1630.13</v>
      </c>
      <c r="K269" s="11">
        <v>2.97</v>
      </c>
      <c r="L269" s="11">
        <v>2.39</v>
      </c>
      <c r="M269" s="11">
        <v>0</v>
      </c>
      <c r="N269" s="11">
        <v>0</v>
      </c>
      <c r="O269" s="11">
        <v>0</v>
      </c>
      <c r="P269" s="11">
        <v>0</v>
      </c>
      <c r="Q269" s="9" t="s">
        <v>205</v>
      </c>
      <c r="R269" s="9">
        <v>197574848</v>
      </c>
    </row>
    <row r="270" spans="1:18" s="9" customFormat="1" x14ac:dyDescent="0.15">
      <c r="A270" s="9">
        <v>20161129</v>
      </c>
      <c r="B270" s="9" t="s">
        <v>189</v>
      </c>
      <c r="C270" s="13">
        <v>2828</v>
      </c>
      <c r="D270" s="9" t="s">
        <v>33</v>
      </c>
      <c r="E270" s="10">
        <v>12.02</v>
      </c>
      <c r="F270" s="7">
        <v>500</v>
      </c>
      <c r="G270" s="7">
        <v>500</v>
      </c>
      <c r="H270" s="11">
        <v>6010</v>
      </c>
      <c r="I270" s="11">
        <v>0</v>
      </c>
      <c r="J270" s="11">
        <v>1630.13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9" t="s">
        <v>206</v>
      </c>
      <c r="R270" s="9">
        <v>197574848</v>
      </c>
    </row>
    <row r="271" spans="1:18" s="9" customFormat="1" x14ac:dyDescent="0.15">
      <c r="A271" s="9">
        <v>20161129</v>
      </c>
      <c r="B271" s="9" t="s">
        <v>25</v>
      </c>
      <c r="C271" s="13">
        <v>600153</v>
      </c>
      <c r="D271" s="9" t="s">
        <v>41</v>
      </c>
      <c r="E271" s="10">
        <v>11.86</v>
      </c>
      <c r="F271" s="7">
        <v>2100</v>
      </c>
      <c r="G271" s="7">
        <v>2200</v>
      </c>
      <c r="H271" s="11">
        <v>24906</v>
      </c>
      <c r="I271" s="11">
        <v>24875.59</v>
      </c>
      <c r="J271" s="11">
        <v>26505.72</v>
      </c>
      <c r="K271" s="11">
        <v>3.29</v>
      </c>
      <c r="L271" s="11">
        <v>1.71</v>
      </c>
      <c r="M271" s="11">
        <v>24.91</v>
      </c>
      <c r="N271" s="11">
        <v>0.5</v>
      </c>
      <c r="O271" s="11">
        <v>0</v>
      </c>
      <c r="P271" s="11">
        <v>0</v>
      </c>
      <c r="Q271" s="9">
        <v>1124000039</v>
      </c>
      <c r="R271" s="9" t="s">
        <v>22</v>
      </c>
    </row>
    <row r="272" spans="1:18" s="9" customFormat="1" x14ac:dyDescent="0.15">
      <c r="A272" s="9">
        <v>20161129</v>
      </c>
      <c r="B272" s="9" t="s">
        <v>25</v>
      </c>
      <c r="C272" s="13">
        <v>600153</v>
      </c>
      <c r="D272" s="9" t="s">
        <v>41</v>
      </c>
      <c r="E272" s="10">
        <v>11.62</v>
      </c>
      <c r="F272" s="7">
        <v>2100</v>
      </c>
      <c r="G272" s="7">
        <v>100</v>
      </c>
      <c r="H272" s="11">
        <v>24402</v>
      </c>
      <c r="I272" s="11">
        <v>24372.11</v>
      </c>
      <c r="J272" s="11">
        <v>50877.83</v>
      </c>
      <c r="K272" s="11">
        <v>3.32</v>
      </c>
      <c r="L272" s="11">
        <v>1.68</v>
      </c>
      <c r="M272" s="11">
        <v>24.4</v>
      </c>
      <c r="N272" s="11">
        <v>0.49</v>
      </c>
      <c r="O272" s="11">
        <v>0</v>
      </c>
      <c r="P272" s="11">
        <v>0</v>
      </c>
      <c r="Q272" s="9">
        <v>1124007272</v>
      </c>
      <c r="R272" s="9" t="s">
        <v>22</v>
      </c>
    </row>
    <row r="273" spans="1:18" s="9" customFormat="1" x14ac:dyDescent="0.15">
      <c r="A273" s="9">
        <v>20161129</v>
      </c>
      <c r="B273" s="9" t="s">
        <v>23</v>
      </c>
      <c r="C273" s="13">
        <v>300325</v>
      </c>
      <c r="D273" s="9" t="s">
        <v>37</v>
      </c>
      <c r="E273" s="10">
        <v>7.43</v>
      </c>
      <c r="F273" s="7">
        <v>3500</v>
      </c>
      <c r="G273" s="7">
        <v>7300</v>
      </c>
      <c r="H273" s="11">
        <v>26005</v>
      </c>
      <c r="I273" s="11">
        <v>-26010.2</v>
      </c>
      <c r="J273" s="11">
        <v>24867.63</v>
      </c>
      <c r="K273" s="11">
        <v>2.89</v>
      </c>
      <c r="L273" s="11">
        <v>2.31</v>
      </c>
      <c r="M273" s="11">
        <v>0</v>
      </c>
      <c r="N273" s="11">
        <v>0</v>
      </c>
      <c r="O273" s="11">
        <v>0</v>
      </c>
      <c r="P273" s="11">
        <v>0</v>
      </c>
      <c r="Q273" s="9" t="s">
        <v>207</v>
      </c>
      <c r="R273" s="9">
        <v>197574848</v>
      </c>
    </row>
    <row r="274" spans="1:18" s="9" customFormat="1" x14ac:dyDescent="0.15">
      <c r="A274" s="9">
        <v>20161130</v>
      </c>
      <c r="B274" s="9" t="s">
        <v>18</v>
      </c>
      <c r="C274" s="13"/>
      <c r="E274" s="10">
        <v>0</v>
      </c>
      <c r="F274" s="7">
        <v>0</v>
      </c>
      <c r="G274" s="7">
        <v>0</v>
      </c>
      <c r="H274" s="11">
        <v>0</v>
      </c>
      <c r="I274" s="11">
        <v>6000</v>
      </c>
      <c r="J274" s="11">
        <v>30867.63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</row>
    <row r="275" spans="1:18" s="9" customFormat="1" x14ac:dyDescent="0.15">
      <c r="A275" s="9">
        <v>20161130</v>
      </c>
      <c r="B275" s="9" t="s">
        <v>25</v>
      </c>
      <c r="C275" s="13">
        <v>600048</v>
      </c>
      <c r="D275" s="9" t="s">
        <v>32</v>
      </c>
      <c r="E275" s="10">
        <v>10.26</v>
      </c>
      <c r="F275" s="7">
        <v>4000</v>
      </c>
      <c r="G275" s="7">
        <v>0</v>
      </c>
      <c r="H275" s="11">
        <v>41040</v>
      </c>
      <c r="I275" s="11">
        <v>40989.93</v>
      </c>
      <c r="J275" s="11">
        <v>71857.56</v>
      </c>
      <c r="K275" s="11">
        <v>5.39</v>
      </c>
      <c r="L275" s="11">
        <v>2.82</v>
      </c>
      <c r="M275" s="11">
        <v>41.04</v>
      </c>
      <c r="N275" s="11">
        <v>0.82</v>
      </c>
      <c r="O275" s="11">
        <v>0</v>
      </c>
      <c r="P275" s="11">
        <v>0</v>
      </c>
      <c r="Q275" s="9">
        <v>1124000039</v>
      </c>
      <c r="R275" s="9" t="s">
        <v>22</v>
      </c>
    </row>
    <row r="276" spans="1:18" s="9" customFormat="1" x14ac:dyDescent="0.15">
      <c r="A276" s="9">
        <v>20161130</v>
      </c>
      <c r="B276" s="9" t="s">
        <v>23</v>
      </c>
      <c r="C276" s="13">
        <v>600703</v>
      </c>
      <c r="D276" s="9" t="s">
        <v>43</v>
      </c>
      <c r="E276" s="10">
        <v>12.62</v>
      </c>
      <c r="F276" s="7">
        <v>2300</v>
      </c>
      <c r="G276" s="7">
        <v>2400</v>
      </c>
      <c r="H276" s="11">
        <v>29026</v>
      </c>
      <c r="I276" s="11">
        <v>-29032.400000000001</v>
      </c>
      <c r="J276" s="11">
        <v>42825.16</v>
      </c>
      <c r="K276" s="11">
        <v>3.81</v>
      </c>
      <c r="L276" s="11">
        <v>2</v>
      </c>
      <c r="M276" s="11">
        <v>0</v>
      </c>
      <c r="N276" s="11">
        <v>0.59</v>
      </c>
      <c r="O276" s="11">
        <v>0</v>
      </c>
      <c r="P276" s="11">
        <v>0</v>
      </c>
      <c r="Q276" s="9">
        <v>1124002409</v>
      </c>
      <c r="R276" s="9" t="s">
        <v>22</v>
      </c>
    </row>
    <row r="277" spans="1:18" s="9" customFormat="1" x14ac:dyDescent="0.15">
      <c r="A277" s="9">
        <v>20161130</v>
      </c>
      <c r="B277" s="9" t="s">
        <v>23</v>
      </c>
      <c r="C277" s="13">
        <v>600048</v>
      </c>
      <c r="D277" s="9" t="s">
        <v>32</v>
      </c>
      <c r="E277" s="10">
        <v>9.8699999999999992</v>
      </c>
      <c r="F277" s="7">
        <v>3900</v>
      </c>
      <c r="G277" s="7">
        <v>3900</v>
      </c>
      <c r="H277" s="11">
        <v>38493</v>
      </c>
      <c r="I277" s="11">
        <v>-38501.47</v>
      </c>
      <c r="J277" s="11">
        <v>4323.6899999999996</v>
      </c>
      <c r="K277" s="11">
        <v>5.0599999999999996</v>
      </c>
      <c r="L277" s="11">
        <v>2.64</v>
      </c>
      <c r="M277" s="11">
        <v>0</v>
      </c>
      <c r="N277" s="11">
        <v>0.77</v>
      </c>
      <c r="O277" s="11">
        <v>0</v>
      </c>
      <c r="P277" s="11">
        <v>0</v>
      </c>
      <c r="Q277" s="9">
        <v>1124006064</v>
      </c>
      <c r="R277" s="9" t="s">
        <v>22</v>
      </c>
    </row>
    <row r="278" spans="1:18" s="9" customFormat="1" x14ac:dyDescent="0.15">
      <c r="A278" s="9">
        <v>20161130</v>
      </c>
      <c r="B278" s="9" t="s">
        <v>23</v>
      </c>
      <c r="C278" s="13">
        <v>600438</v>
      </c>
      <c r="D278" s="9" t="s">
        <v>48</v>
      </c>
      <c r="E278" s="10">
        <v>6.44</v>
      </c>
      <c r="F278" s="7">
        <v>4000</v>
      </c>
      <c r="G278" s="7">
        <v>4000</v>
      </c>
      <c r="H278" s="11">
        <v>25760</v>
      </c>
      <c r="I278" s="11">
        <v>-25765.67</v>
      </c>
      <c r="J278" s="11">
        <v>-21441.98</v>
      </c>
      <c r="K278" s="11">
        <v>3.38</v>
      </c>
      <c r="L278" s="11">
        <v>1.77</v>
      </c>
      <c r="M278" s="11">
        <v>0</v>
      </c>
      <c r="N278" s="11">
        <v>0.52</v>
      </c>
      <c r="O278" s="11">
        <v>0</v>
      </c>
      <c r="P278" s="11">
        <v>0</v>
      </c>
      <c r="Q278" s="9">
        <v>1124006109</v>
      </c>
      <c r="R278" s="9" t="s">
        <v>22</v>
      </c>
    </row>
    <row r="279" spans="1:18" s="9" customFormat="1" x14ac:dyDescent="0.15">
      <c r="A279" s="9">
        <v>20161130</v>
      </c>
      <c r="B279" s="9" t="s">
        <v>25</v>
      </c>
      <c r="C279" s="13">
        <v>2</v>
      </c>
      <c r="D279" s="9" t="s">
        <v>49</v>
      </c>
      <c r="E279" s="10">
        <v>27.6</v>
      </c>
      <c r="F279" s="7">
        <v>1000</v>
      </c>
      <c r="G279" s="7">
        <v>1800</v>
      </c>
      <c r="H279" s="11">
        <v>27600</v>
      </c>
      <c r="I279" s="11">
        <v>27566.880000000001</v>
      </c>
      <c r="J279" s="11">
        <v>6124.9</v>
      </c>
      <c r="K279" s="11">
        <v>3.08</v>
      </c>
      <c r="L279" s="11">
        <v>2.44</v>
      </c>
      <c r="M279" s="11">
        <v>27.6</v>
      </c>
      <c r="N279" s="11">
        <v>0</v>
      </c>
      <c r="O279" s="11">
        <v>0</v>
      </c>
      <c r="P279" s="11">
        <v>0</v>
      </c>
      <c r="Q279" s="9" t="s">
        <v>208</v>
      </c>
      <c r="R279" s="9">
        <v>197574848</v>
      </c>
    </row>
    <row r="280" spans="1:18" s="9" customFormat="1" x14ac:dyDescent="0.15">
      <c r="A280" s="9">
        <v>20161129</v>
      </c>
      <c r="B280" s="9" t="s">
        <v>191</v>
      </c>
      <c r="C280" s="13">
        <v>2828</v>
      </c>
      <c r="D280" s="9" t="s">
        <v>33</v>
      </c>
      <c r="E280" s="10">
        <v>12.02</v>
      </c>
      <c r="F280" s="7">
        <v>500</v>
      </c>
      <c r="G280" s="7">
        <v>500</v>
      </c>
      <c r="H280" s="11">
        <v>6010</v>
      </c>
      <c r="I280" s="11">
        <v>-6010</v>
      </c>
      <c r="J280" s="11">
        <v>114.9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9" t="s">
        <v>206</v>
      </c>
      <c r="R280" s="9">
        <v>197574848</v>
      </c>
    </row>
    <row r="281" spans="1:18" s="9" customFormat="1" x14ac:dyDescent="0.15">
      <c r="A281" s="9">
        <v>20161201</v>
      </c>
      <c r="B281" s="9" t="s">
        <v>25</v>
      </c>
      <c r="C281" s="13">
        <v>600048</v>
      </c>
      <c r="D281" s="9" t="s">
        <v>32</v>
      </c>
      <c r="E281" s="10">
        <v>10.16</v>
      </c>
      <c r="F281" s="7">
        <v>3900</v>
      </c>
      <c r="G281" s="7">
        <v>0</v>
      </c>
      <c r="H281" s="11">
        <v>39624</v>
      </c>
      <c r="I281" s="11">
        <v>39575.67</v>
      </c>
      <c r="J281" s="11">
        <v>39690.57</v>
      </c>
      <c r="K281" s="11">
        <v>5.2</v>
      </c>
      <c r="L281" s="11">
        <v>2.72</v>
      </c>
      <c r="M281" s="11">
        <v>39.619999999999997</v>
      </c>
      <c r="N281" s="11">
        <v>0.79</v>
      </c>
      <c r="O281" s="11">
        <v>0</v>
      </c>
      <c r="P281" s="11">
        <v>0</v>
      </c>
      <c r="Q281" s="9">
        <v>1124000045</v>
      </c>
      <c r="R281" s="9" t="s">
        <v>22</v>
      </c>
    </row>
    <row r="282" spans="1:18" s="9" customFormat="1" x14ac:dyDescent="0.15">
      <c r="A282" s="9">
        <v>20161201</v>
      </c>
      <c r="B282" s="9" t="s">
        <v>23</v>
      </c>
      <c r="C282" s="13">
        <v>600048</v>
      </c>
      <c r="D282" s="9" t="s">
        <v>32</v>
      </c>
      <c r="E282" s="10">
        <v>10.53</v>
      </c>
      <c r="F282" s="7">
        <v>3700</v>
      </c>
      <c r="G282" s="7">
        <v>3700</v>
      </c>
      <c r="H282" s="11">
        <v>38961</v>
      </c>
      <c r="I282" s="11">
        <v>-38969.57</v>
      </c>
      <c r="J282" s="11">
        <v>721</v>
      </c>
      <c r="K282" s="11">
        <v>5.1100000000000003</v>
      </c>
      <c r="L282" s="11">
        <v>2.68</v>
      </c>
      <c r="M282" s="11">
        <v>0</v>
      </c>
      <c r="N282" s="11">
        <v>0.78</v>
      </c>
      <c r="O282" s="11">
        <v>0</v>
      </c>
      <c r="P282" s="11">
        <v>0</v>
      </c>
      <c r="Q282" s="9">
        <v>1124001843</v>
      </c>
      <c r="R282" s="9" t="s">
        <v>22</v>
      </c>
    </row>
    <row r="283" spans="1:18" s="9" customFormat="1" x14ac:dyDescent="0.15">
      <c r="A283" s="9">
        <v>20161202</v>
      </c>
      <c r="B283" s="9" t="s">
        <v>192</v>
      </c>
      <c r="C283" s="13">
        <v>2828</v>
      </c>
      <c r="D283" s="9" t="s">
        <v>33</v>
      </c>
      <c r="E283" s="10">
        <v>0</v>
      </c>
      <c r="F283" s="7">
        <v>500</v>
      </c>
      <c r="G283" s="7">
        <v>500</v>
      </c>
      <c r="H283" s="11">
        <v>0</v>
      </c>
      <c r="I283" s="11">
        <v>0</v>
      </c>
      <c r="J283" s="11">
        <v>721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9" t="s">
        <v>206</v>
      </c>
      <c r="R283" s="9">
        <v>197574848</v>
      </c>
    </row>
    <row r="284" spans="1:18" s="9" customFormat="1" x14ac:dyDescent="0.15">
      <c r="A284" s="9">
        <v>20161205</v>
      </c>
      <c r="B284" s="9" t="s">
        <v>25</v>
      </c>
      <c r="C284" s="13">
        <v>600703</v>
      </c>
      <c r="D284" s="9" t="s">
        <v>43</v>
      </c>
      <c r="E284" s="10">
        <v>12.89</v>
      </c>
      <c r="F284" s="7">
        <v>2400</v>
      </c>
      <c r="G284" s="7">
        <v>0</v>
      </c>
      <c r="H284" s="11">
        <v>30936</v>
      </c>
      <c r="I284" s="11">
        <v>30898.25</v>
      </c>
      <c r="J284" s="11">
        <v>31619.25</v>
      </c>
      <c r="K284" s="11">
        <v>4.0599999999999996</v>
      </c>
      <c r="L284" s="11">
        <v>2.13</v>
      </c>
      <c r="M284" s="11">
        <v>30.94</v>
      </c>
      <c r="N284" s="11">
        <v>0.62</v>
      </c>
      <c r="O284" s="11">
        <v>0</v>
      </c>
      <c r="P284" s="11">
        <v>0</v>
      </c>
      <c r="Q284" s="9">
        <v>1124000033</v>
      </c>
      <c r="R284" s="9" t="s">
        <v>22</v>
      </c>
    </row>
    <row r="285" spans="1:18" s="9" customFormat="1" x14ac:dyDescent="0.15">
      <c r="A285" s="9">
        <v>20161205</v>
      </c>
      <c r="B285" s="9" t="s">
        <v>23</v>
      </c>
      <c r="C285" s="13">
        <v>603800</v>
      </c>
      <c r="D285" s="9" t="s">
        <v>36</v>
      </c>
      <c r="E285" s="10">
        <v>31.215</v>
      </c>
      <c r="F285" s="7">
        <v>1000</v>
      </c>
      <c r="G285" s="7">
        <v>1100</v>
      </c>
      <c r="H285" s="11">
        <v>31215</v>
      </c>
      <c r="I285" s="11">
        <v>-31221.86</v>
      </c>
      <c r="J285" s="11">
        <v>397.39</v>
      </c>
      <c r="K285" s="11">
        <v>4.0999999999999996</v>
      </c>
      <c r="L285" s="11">
        <v>2.14</v>
      </c>
      <c r="M285" s="11">
        <v>0</v>
      </c>
      <c r="N285" s="11">
        <v>0.62</v>
      </c>
      <c r="O285" s="11">
        <v>0</v>
      </c>
      <c r="P285" s="11">
        <v>0</v>
      </c>
      <c r="Q285" s="9">
        <v>1124005979</v>
      </c>
      <c r="R285" s="9" t="s">
        <v>22</v>
      </c>
    </row>
    <row r="286" spans="1:18" s="9" customFormat="1" x14ac:dyDescent="0.15">
      <c r="A286" s="9">
        <v>20161208</v>
      </c>
      <c r="B286" s="9" t="s">
        <v>25</v>
      </c>
      <c r="C286" s="13">
        <v>603800</v>
      </c>
      <c r="D286" s="9" t="s">
        <v>36</v>
      </c>
      <c r="E286" s="10">
        <v>30.55</v>
      </c>
      <c r="F286" s="7">
        <v>1100</v>
      </c>
      <c r="G286" s="7">
        <v>0</v>
      </c>
      <c r="H286" s="11">
        <v>33605</v>
      </c>
      <c r="I286" s="11">
        <v>33564</v>
      </c>
      <c r="J286" s="11">
        <v>33961.39</v>
      </c>
      <c r="K286" s="11">
        <v>4.41</v>
      </c>
      <c r="L286" s="11">
        <v>2.31</v>
      </c>
      <c r="M286" s="11">
        <v>33.61</v>
      </c>
      <c r="N286" s="11">
        <v>0.67</v>
      </c>
      <c r="O286" s="11">
        <v>0</v>
      </c>
      <c r="P286" s="11">
        <v>0</v>
      </c>
      <c r="Q286" s="9">
        <v>1124003492</v>
      </c>
      <c r="R286" s="9" t="s">
        <v>22</v>
      </c>
    </row>
    <row r="287" spans="1:18" s="9" customFormat="1" x14ac:dyDescent="0.15">
      <c r="A287" s="9">
        <v>20161208</v>
      </c>
      <c r="B287" s="9" t="s">
        <v>23</v>
      </c>
      <c r="C287" s="13">
        <v>600438</v>
      </c>
      <c r="D287" s="9" t="s">
        <v>48</v>
      </c>
      <c r="E287" s="10">
        <v>6.63</v>
      </c>
      <c r="F287" s="7">
        <v>5100</v>
      </c>
      <c r="G287" s="7">
        <v>9100</v>
      </c>
      <c r="H287" s="11">
        <v>33813</v>
      </c>
      <c r="I287" s="11">
        <v>-33820.43</v>
      </c>
      <c r="J287" s="11">
        <v>140.96</v>
      </c>
      <c r="K287" s="11">
        <v>4.45</v>
      </c>
      <c r="L287" s="11">
        <v>2.31</v>
      </c>
      <c r="M287" s="11">
        <v>0</v>
      </c>
      <c r="N287" s="11">
        <v>0.67</v>
      </c>
      <c r="O287" s="11">
        <v>0</v>
      </c>
      <c r="P287" s="11">
        <v>0</v>
      </c>
      <c r="Q287" s="9">
        <v>1124003614</v>
      </c>
      <c r="R287" s="9" t="s">
        <v>22</v>
      </c>
    </row>
    <row r="288" spans="1:18" s="9" customFormat="1" x14ac:dyDescent="0.15">
      <c r="A288" s="9">
        <v>20161209</v>
      </c>
      <c r="B288" s="9" t="s">
        <v>25</v>
      </c>
      <c r="C288" s="13">
        <v>300556</v>
      </c>
      <c r="D288" s="9" t="s">
        <v>47</v>
      </c>
      <c r="E288" s="10">
        <v>86.56</v>
      </c>
      <c r="F288" s="7">
        <v>500</v>
      </c>
      <c r="G288" s="7">
        <v>0</v>
      </c>
      <c r="H288" s="11">
        <v>43280</v>
      </c>
      <c r="I288" s="11">
        <v>43228.06</v>
      </c>
      <c r="J288" s="11">
        <v>43369.02</v>
      </c>
      <c r="K288" s="11">
        <v>4.8099999999999996</v>
      </c>
      <c r="L288" s="11">
        <v>3.85</v>
      </c>
      <c r="M288" s="11">
        <v>43.28</v>
      </c>
      <c r="N288" s="11">
        <v>0</v>
      </c>
      <c r="O288" s="11">
        <v>0</v>
      </c>
      <c r="P288" s="11">
        <v>0</v>
      </c>
      <c r="Q288" s="9" t="s">
        <v>209</v>
      </c>
      <c r="R288" s="9">
        <v>197574848</v>
      </c>
    </row>
    <row r="289" spans="1:18" s="9" customFormat="1" x14ac:dyDescent="0.15">
      <c r="A289" s="9">
        <v>20161212</v>
      </c>
      <c r="B289" s="9" t="s">
        <v>23</v>
      </c>
      <c r="C289" s="13">
        <v>600048</v>
      </c>
      <c r="D289" s="9" t="s">
        <v>32</v>
      </c>
      <c r="E289" s="10">
        <v>9.68</v>
      </c>
      <c r="F289" s="7">
        <v>4400</v>
      </c>
      <c r="G289" s="7">
        <v>8100</v>
      </c>
      <c r="H289" s="11">
        <v>42592</v>
      </c>
      <c r="I289" s="11">
        <v>-42601.37</v>
      </c>
      <c r="J289" s="11">
        <v>767.65</v>
      </c>
      <c r="K289" s="11">
        <v>5.6</v>
      </c>
      <c r="L289" s="11">
        <v>2.92</v>
      </c>
      <c r="M289" s="11">
        <v>0</v>
      </c>
      <c r="N289" s="11">
        <v>0.85</v>
      </c>
      <c r="O289" s="11">
        <v>0</v>
      </c>
      <c r="P289" s="11">
        <v>0</v>
      </c>
      <c r="Q289" s="9">
        <v>1124002678</v>
      </c>
      <c r="R289" s="9" t="s">
        <v>22</v>
      </c>
    </row>
    <row r="290" spans="1:18" s="9" customFormat="1" x14ac:dyDescent="0.15">
      <c r="A290" s="9">
        <v>20161214</v>
      </c>
      <c r="B290" s="9" t="s">
        <v>25</v>
      </c>
      <c r="C290" s="13">
        <v>2</v>
      </c>
      <c r="D290" s="9" t="s">
        <v>49</v>
      </c>
      <c r="E290" s="10">
        <v>22.31</v>
      </c>
      <c r="F290" s="7">
        <v>1700</v>
      </c>
      <c r="G290" s="7">
        <v>100</v>
      </c>
      <c r="H290" s="11">
        <v>37927</v>
      </c>
      <c r="I290" s="11">
        <v>37881.480000000003</v>
      </c>
      <c r="J290" s="11">
        <v>38649.129999999997</v>
      </c>
      <c r="K290" s="11">
        <v>4.25</v>
      </c>
      <c r="L290" s="11">
        <v>3.34</v>
      </c>
      <c r="M290" s="11">
        <v>37.93</v>
      </c>
      <c r="N290" s="11">
        <v>0</v>
      </c>
      <c r="O290" s="11">
        <v>0</v>
      </c>
      <c r="P290" s="11">
        <v>0</v>
      </c>
      <c r="Q290" s="9" t="s">
        <v>210</v>
      </c>
      <c r="R290" s="9">
        <v>197574848</v>
      </c>
    </row>
    <row r="291" spans="1:18" s="9" customFormat="1" x14ac:dyDescent="0.15">
      <c r="A291" s="9">
        <v>20161214</v>
      </c>
      <c r="B291" s="9" t="s">
        <v>23</v>
      </c>
      <c r="C291" s="13">
        <v>2153</v>
      </c>
      <c r="D291" s="9" t="s">
        <v>45</v>
      </c>
      <c r="E291" s="10">
        <v>23.6</v>
      </c>
      <c r="F291" s="7">
        <v>1600</v>
      </c>
      <c r="G291" s="7">
        <v>1600</v>
      </c>
      <c r="H291" s="11">
        <v>37760</v>
      </c>
      <c r="I291" s="11">
        <v>-37767.550000000003</v>
      </c>
      <c r="J291" s="11">
        <v>881.58</v>
      </c>
      <c r="K291" s="11">
        <v>4.2</v>
      </c>
      <c r="L291" s="11">
        <v>3.35</v>
      </c>
      <c r="M291" s="11">
        <v>0</v>
      </c>
      <c r="N291" s="11">
        <v>0</v>
      </c>
      <c r="O291" s="11">
        <v>0</v>
      </c>
      <c r="P291" s="11">
        <v>0</v>
      </c>
      <c r="Q291" s="9" t="s">
        <v>211</v>
      </c>
      <c r="R291" s="9">
        <v>197574848</v>
      </c>
    </row>
    <row r="292" spans="1:18" s="9" customFormat="1" x14ac:dyDescent="0.15">
      <c r="A292" s="9">
        <v>20161215</v>
      </c>
      <c r="B292" s="9" t="s">
        <v>25</v>
      </c>
      <c r="C292" s="13">
        <v>600048</v>
      </c>
      <c r="D292" s="9" t="s">
        <v>32</v>
      </c>
      <c r="E292" s="10">
        <v>9.39</v>
      </c>
      <c r="F292" s="7">
        <v>4000</v>
      </c>
      <c r="G292" s="7">
        <v>4100</v>
      </c>
      <c r="H292" s="11">
        <v>37560</v>
      </c>
      <c r="I292" s="11">
        <v>37514.17</v>
      </c>
      <c r="J292" s="11">
        <v>38395.75</v>
      </c>
      <c r="K292" s="11">
        <v>4.92</v>
      </c>
      <c r="L292" s="11">
        <v>2.59</v>
      </c>
      <c r="M292" s="11">
        <v>37.57</v>
      </c>
      <c r="N292" s="11">
        <v>0.75</v>
      </c>
      <c r="O292" s="11">
        <v>0</v>
      </c>
      <c r="P292" s="11">
        <v>0</v>
      </c>
      <c r="Q292" s="9">
        <v>1124001924</v>
      </c>
      <c r="R292" s="9" t="s">
        <v>22</v>
      </c>
    </row>
    <row r="293" spans="1:18" s="9" customFormat="1" x14ac:dyDescent="0.15">
      <c r="A293" s="9">
        <v>20161215</v>
      </c>
      <c r="B293" s="9" t="s">
        <v>25</v>
      </c>
      <c r="C293" s="13">
        <v>600048</v>
      </c>
      <c r="D293" s="9" t="s">
        <v>32</v>
      </c>
      <c r="E293" s="10">
        <v>9.4499999999999993</v>
      </c>
      <c r="F293" s="7">
        <v>4000</v>
      </c>
      <c r="G293" s="7">
        <v>100</v>
      </c>
      <c r="H293" s="11">
        <v>37800</v>
      </c>
      <c r="I293" s="11">
        <v>37753.879999999997</v>
      </c>
      <c r="J293" s="11">
        <v>76149.63</v>
      </c>
      <c r="K293" s="11">
        <v>4.96</v>
      </c>
      <c r="L293" s="11">
        <v>2.6</v>
      </c>
      <c r="M293" s="11">
        <v>37.799999999999997</v>
      </c>
      <c r="N293" s="11">
        <v>0.76</v>
      </c>
      <c r="O293" s="11">
        <v>0</v>
      </c>
      <c r="P293" s="11">
        <v>0</v>
      </c>
      <c r="Q293" s="9">
        <v>1124003410</v>
      </c>
      <c r="R293" s="9" t="s">
        <v>22</v>
      </c>
    </row>
    <row r="294" spans="1:18" s="9" customFormat="1" x14ac:dyDescent="0.15">
      <c r="A294" s="9">
        <v>20161215</v>
      </c>
      <c r="B294" s="9" t="s">
        <v>23</v>
      </c>
      <c r="C294" s="13">
        <v>961</v>
      </c>
      <c r="D294" s="9" t="s">
        <v>55</v>
      </c>
      <c r="E294" s="10">
        <v>10.51</v>
      </c>
      <c r="F294" s="7">
        <v>3600</v>
      </c>
      <c r="G294" s="7">
        <v>3600</v>
      </c>
      <c r="H294" s="11">
        <v>37836</v>
      </c>
      <c r="I294" s="11">
        <v>-37843.57</v>
      </c>
      <c r="J294" s="11">
        <v>38306.06</v>
      </c>
      <c r="K294" s="11">
        <v>4.21</v>
      </c>
      <c r="L294" s="11">
        <v>3.36</v>
      </c>
      <c r="M294" s="11">
        <v>0</v>
      </c>
      <c r="N294" s="11">
        <v>0</v>
      </c>
      <c r="O294" s="11">
        <v>0</v>
      </c>
      <c r="P294" s="11">
        <v>0</v>
      </c>
      <c r="Q294" s="9" t="s">
        <v>212</v>
      </c>
      <c r="R294" s="9">
        <v>197574848</v>
      </c>
    </row>
    <row r="295" spans="1:18" s="9" customFormat="1" x14ac:dyDescent="0.15">
      <c r="A295" s="9">
        <v>20161215</v>
      </c>
      <c r="B295" s="9" t="s">
        <v>23</v>
      </c>
      <c r="C295" s="13">
        <v>300482</v>
      </c>
      <c r="D295" s="9" t="s">
        <v>50</v>
      </c>
      <c r="E295" s="10">
        <v>72.67</v>
      </c>
      <c r="F295" s="7">
        <v>500</v>
      </c>
      <c r="G295" s="7">
        <v>500</v>
      </c>
      <c r="H295" s="11">
        <v>36335</v>
      </c>
      <c r="I295" s="11">
        <v>-36342.269999999997</v>
      </c>
      <c r="J295" s="11">
        <v>1963.79</v>
      </c>
      <c r="K295" s="11">
        <v>4.04</v>
      </c>
      <c r="L295" s="11">
        <v>3.23</v>
      </c>
      <c r="M295" s="11">
        <v>0</v>
      </c>
      <c r="N295" s="11">
        <v>0</v>
      </c>
      <c r="O295" s="11">
        <v>0</v>
      </c>
      <c r="P295" s="11">
        <v>0</v>
      </c>
      <c r="Q295" s="9" t="s">
        <v>213</v>
      </c>
      <c r="R295" s="9">
        <v>197574848</v>
      </c>
    </row>
    <row r="296" spans="1:18" s="9" customFormat="1" x14ac:dyDescent="0.15">
      <c r="A296" s="9">
        <v>20161216</v>
      </c>
      <c r="B296" s="9" t="s">
        <v>18</v>
      </c>
      <c r="C296" s="13"/>
      <c r="E296" s="10">
        <v>0</v>
      </c>
      <c r="F296" s="7">
        <v>0</v>
      </c>
      <c r="G296" s="7">
        <v>0</v>
      </c>
      <c r="H296" s="11">
        <v>0</v>
      </c>
      <c r="I296" s="11">
        <v>6678.44</v>
      </c>
      <c r="J296" s="11">
        <v>8642.23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</row>
    <row r="297" spans="1:18" s="9" customFormat="1" x14ac:dyDescent="0.15">
      <c r="A297" s="9">
        <v>20161216</v>
      </c>
      <c r="B297" s="9" t="s">
        <v>23</v>
      </c>
      <c r="C297" s="13">
        <v>600153</v>
      </c>
      <c r="D297" s="9" t="s">
        <v>41</v>
      </c>
      <c r="E297" s="10">
        <v>11.12</v>
      </c>
      <c r="F297" s="7">
        <v>4300</v>
      </c>
      <c r="G297" s="7">
        <v>4400</v>
      </c>
      <c r="H297" s="11">
        <v>47816</v>
      </c>
      <c r="I297" s="11">
        <v>-47826.51</v>
      </c>
      <c r="J297" s="11">
        <v>-39184.28</v>
      </c>
      <c r="K297" s="11">
        <v>6.28</v>
      </c>
      <c r="L297" s="11">
        <v>3.28</v>
      </c>
      <c r="M297" s="11">
        <v>0</v>
      </c>
      <c r="N297" s="11">
        <v>0.95</v>
      </c>
      <c r="O297" s="11">
        <v>0</v>
      </c>
      <c r="P297" s="11">
        <v>0</v>
      </c>
      <c r="Q297" s="9">
        <v>1124005628</v>
      </c>
      <c r="R297" s="9" t="s">
        <v>22</v>
      </c>
    </row>
    <row r="298" spans="1:18" s="9" customFormat="1" x14ac:dyDescent="0.15">
      <c r="A298" s="9">
        <v>20161216</v>
      </c>
      <c r="B298" s="9" t="s">
        <v>25</v>
      </c>
      <c r="C298" s="13">
        <v>961</v>
      </c>
      <c r="D298" s="9" t="s">
        <v>55</v>
      </c>
      <c r="E298" s="10">
        <v>10.9</v>
      </c>
      <c r="F298" s="7">
        <v>3600</v>
      </c>
      <c r="G298" s="7">
        <v>0</v>
      </c>
      <c r="H298" s="11">
        <v>39240</v>
      </c>
      <c r="I298" s="11">
        <v>39192.910000000003</v>
      </c>
      <c r="J298" s="11">
        <v>8.6300000000000008</v>
      </c>
      <c r="K298" s="11">
        <v>4.38</v>
      </c>
      <c r="L298" s="11">
        <v>3.47</v>
      </c>
      <c r="M298" s="11">
        <v>39.24</v>
      </c>
      <c r="N298" s="11">
        <v>0</v>
      </c>
      <c r="O298" s="11">
        <v>0</v>
      </c>
      <c r="P298" s="11">
        <v>0</v>
      </c>
      <c r="Q298" s="9" t="s">
        <v>214</v>
      </c>
      <c r="R298" s="9">
        <v>197574848</v>
      </c>
    </row>
    <row r="299" spans="1:18" s="9" customFormat="1" x14ac:dyDescent="0.15">
      <c r="A299" s="9">
        <v>20161219</v>
      </c>
      <c r="B299" s="9" t="s">
        <v>25</v>
      </c>
      <c r="C299" s="13">
        <v>300482</v>
      </c>
      <c r="D299" s="9" t="s">
        <v>50</v>
      </c>
      <c r="E299" s="10">
        <v>72.989999999999995</v>
      </c>
      <c r="F299" s="7">
        <v>500</v>
      </c>
      <c r="G299" s="7">
        <v>0</v>
      </c>
      <c r="H299" s="11">
        <v>36495</v>
      </c>
      <c r="I299" s="11">
        <v>36451.199999999997</v>
      </c>
      <c r="J299" s="11">
        <v>36459.83</v>
      </c>
      <c r="K299" s="11">
        <v>4.0599999999999996</v>
      </c>
      <c r="L299" s="11">
        <v>3.24</v>
      </c>
      <c r="M299" s="11">
        <v>36.5</v>
      </c>
      <c r="N299" s="11">
        <v>0</v>
      </c>
      <c r="O299" s="11">
        <v>0</v>
      </c>
      <c r="P299" s="11">
        <v>0</v>
      </c>
      <c r="Q299" s="9" t="s">
        <v>215</v>
      </c>
      <c r="R299" s="9">
        <v>197574848</v>
      </c>
    </row>
    <row r="300" spans="1:18" s="9" customFormat="1" x14ac:dyDescent="0.15">
      <c r="A300" s="9">
        <v>20161220</v>
      </c>
      <c r="B300" s="9" t="s">
        <v>28</v>
      </c>
      <c r="C300" s="13">
        <v>952100</v>
      </c>
      <c r="D300" s="9" t="s">
        <v>29</v>
      </c>
      <c r="E300" s="10">
        <v>100</v>
      </c>
      <c r="F300" s="7">
        <v>2633</v>
      </c>
      <c r="G300" s="7">
        <v>2633</v>
      </c>
      <c r="H300" s="11">
        <v>2633.17</v>
      </c>
      <c r="I300" s="11">
        <v>-2633.17</v>
      </c>
      <c r="J300" s="11">
        <v>33826.660000000003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R300" s="9">
        <v>980103988319</v>
      </c>
    </row>
    <row r="301" spans="1:18" s="9" customFormat="1" x14ac:dyDescent="0.15">
      <c r="A301" s="9">
        <v>20161220</v>
      </c>
      <c r="B301" s="9" t="s">
        <v>23</v>
      </c>
      <c r="C301" s="13">
        <v>2820</v>
      </c>
      <c r="D301" s="9" t="s">
        <v>39</v>
      </c>
      <c r="E301" s="10">
        <v>54.7</v>
      </c>
      <c r="F301" s="7">
        <v>600</v>
      </c>
      <c r="G301" s="7">
        <v>600</v>
      </c>
      <c r="H301" s="11">
        <v>32820</v>
      </c>
      <c r="I301" s="11">
        <v>-32826.559999999998</v>
      </c>
      <c r="J301" s="11">
        <v>1000.1</v>
      </c>
      <c r="K301" s="11">
        <v>3.64</v>
      </c>
      <c r="L301" s="11">
        <v>2.92</v>
      </c>
      <c r="M301" s="11">
        <v>0</v>
      </c>
      <c r="N301" s="11">
        <v>0</v>
      </c>
      <c r="O301" s="11">
        <v>0</v>
      </c>
      <c r="P301" s="11">
        <v>0</v>
      </c>
      <c r="Q301" s="9" t="s">
        <v>216</v>
      </c>
      <c r="R301" s="9">
        <v>197574848</v>
      </c>
    </row>
    <row r="302" spans="1:18" s="9" customFormat="1" x14ac:dyDescent="0.15">
      <c r="A302" s="9">
        <v>20161221</v>
      </c>
      <c r="B302" s="9" t="s">
        <v>27</v>
      </c>
      <c r="C302" s="13"/>
      <c r="E302" s="10">
        <v>0</v>
      </c>
      <c r="F302" s="7">
        <v>0</v>
      </c>
      <c r="G302" s="7">
        <v>0</v>
      </c>
      <c r="H302" s="11">
        <v>0</v>
      </c>
      <c r="I302" s="11">
        <v>2.46</v>
      </c>
      <c r="J302" s="11">
        <v>1002.56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</row>
    <row r="303" spans="1:18" s="9" customFormat="1" x14ac:dyDescent="0.15">
      <c r="A303" s="9">
        <v>20161221</v>
      </c>
      <c r="B303" s="9" t="s">
        <v>30</v>
      </c>
      <c r="C303" s="13">
        <v>952100</v>
      </c>
      <c r="D303" s="9" t="s">
        <v>29</v>
      </c>
      <c r="E303" s="10">
        <v>100</v>
      </c>
      <c r="F303" s="7">
        <v>2633</v>
      </c>
      <c r="G303" s="7">
        <v>0</v>
      </c>
      <c r="H303" s="11">
        <v>2633.17</v>
      </c>
      <c r="I303" s="11">
        <v>2633.17</v>
      </c>
      <c r="J303" s="11">
        <v>3635.73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R303" s="9">
        <v>980103988319</v>
      </c>
    </row>
    <row r="304" spans="1:18" s="9" customFormat="1" x14ac:dyDescent="0.15">
      <c r="A304" s="9">
        <v>20161221</v>
      </c>
      <c r="B304" s="9" t="s">
        <v>25</v>
      </c>
      <c r="C304" s="13">
        <v>600438</v>
      </c>
      <c r="D304" s="9" t="s">
        <v>48</v>
      </c>
      <c r="E304" s="10">
        <v>6.71</v>
      </c>
      <c r="F304" s="7">
        <v>4500</v>
      </c>
      <c r="G304" s="7">
        <v>4600</v>
      </c>
      <c r="H304" s="11">
        <v>30195</v>
      </c>
      <c r="I304" s="11">
        <v>30158.15</v>
      </c>
      <c r="J304" s="11">
        <v>33793.879999999997</v>
      </c>
      <c r="K304" s="11">
        <v>3.96</v>
      </c>
      <c r="L304" s="11">
        <v>2.08</v>
      </c>
      <c r="M304" s="11">
        <v>30.2</v>
      </c>
      <c r="N304" s="11">
        <v>0.61</v>
      </c>
      <c r="O304" s="11">
        <v>0</v>
      </c>
      <c r="P304" s="11">
        <v>0</v>
      </c>
      <c r="Q304" s="9">
        <v>1124000014</v>
      </c>
      <c r="R304" s="9" t="s">
        <v>22</v>
      </c>
    </row>
    <row r="305" spans="1:18" s="9" customFormat="1" x14ac:dyDescent="0.15">
      <c r="A305" s="9">
        <v>20161221</v>
      </c>
      <c r="B305" s="9" t="s">
        <v>23</v>
      </c>
      <c r="C305" s="13">
        <v>600048</v>
      </c>
      <c r="D305" s="9" t="s">
        <v>32</v>
      </c>
      <c r="E305" s="10">
        <v>9.24</v>
      </c>
      <c r="F305" s="7">
        <v>3400</v>
      </c>
      <c r="G305" s="7">
        <v>3500</v>
      </c>
      <c r="H305" s="11">
        <v>31416</v>
      </c>
      <c r="I305" s="11">
        <v>-31422.91</v>
      </c>
      <c r="J305" s="11">
        <v>2370.9699999999998</v>
      </c>
      <c r="K305" s="11">
        <v>4.12</v>
      </c>
      <c r="L305" s="11">
        <v>2.16</v>
      </c>
      <c r="M305" s="11">
        <v>0</v>
      </c>
      <c r="N305" s="11">
        <v>0.63</v>
      </c>
      <c r="O305" s="11">
        <v>0</v>
      </c>
      <c r="P305" s="11">
        <v>0</v>
      </c>
      <c r="Q305" s="9">
        <v>1124006079</v>
      </c>
      <c r="R305" s="9" t="s">
        <v>22</v>
      </c>
    </row>
    <row r="306" spans="1:18" s="9" customFormat="1" x14ac:dyDescent="0.15">
      <c r="A306" s="9">
        <v>20161221</v>
      </c>
      <c r="B306" s="9" t="s">
        <v>25</v>
      </c>
      <c r="C306" s="13">
        <v>2153</v>
      </c>
      <c r="D306" s="9" t="s">
        <v>45</v>
      </c>
      <c r="E306" s="10">
        <v>23.92</v>
      </c>
      <c r="F306" s="7">
        <v>1600</v>
      </c>
      <c r="G306" s="7">
        <v>0</v>
      </c>
      <c r="H306" s="11">
        <v>38272</v>
      </c>
      <c r="I306" s="11">
        <v>38226.080000000002</v>
      </c>
      <c r="J306" s="11">
        <v>40597.050000000003</v>
      </c>
      <c r="K306" s="11">
        <v>4.25</v>
      </c>
      <c r="L306" s="11">
        <v>3.4</v>
      </c>
      <c r="M306" s="11">
        <v>38.270000000000003</v>
      </c>
      <c r="N306" s="11">
        <v>0</v>
      </c>
      <c r="O306" s="11">
        <v>0</v>
      </c>
      <c r="P306" s="11">
        <v>0</v>
      </c>
      <c r="Q306" s="9" t="s">
        <v>217</v>
      </c>
      <c r="R306" s="9">
        <v>197574848</v>
      </c>
    </row>
    <row r="307" spans="1:18" s="9" customFormat="1" x14ac:dyDescent="0.15">
      <c r="A307" s="9">
        <v>20161221</v>
      </c>
      <c r="B307" s="9" t="s">
        <v>23</v>
      </c>
      <c r="C307" s="13">
        <v>2803</v>
      </c>
      <c r="D307" s="9" t="s">
        <v>40</v>
      </c>
      <c r="E307" s="10">
        <v>66.63</v>
      </c>
      <c r="F307" s="7">
        <v>600</v>
      </c>
      <c r="G307" s="7">
        <v>600</v>
      </c>
      <c r="H307" s="11">
        <v>39978</v>
      </c>
      <c r="I307" s="11">
        <v>-39986</v>
      </c>
      <c r="J307" s="11">
        <v>611.04999999999995</v>
      </c>
      <c r="K307" s="11">
        <v>4.45</v>
      </c>
      <c r="L307" s="11">
        <v>3.55</v>
      </c>
      <c r="M307" s="11">
        <v>0</v>
      </c>
      <c r="N307" s="11">
        <v>0</v>
      </c>
      <c r="O307" s="11">
        <v>0</v>
      </c>
      <c r="P307" s="11">
        <v>0</v>
      </c>
      <c r="Q307" s="9" t="s">
        <v>218</v>
      </c>
      <c r="R307" s="9">
        <v>197574848</v>
      </c>
    </row>
    <row r="308" spans="1:18" s="9" customFormat="1" x14ac:dyDescent="0.15">
      <c r="A308" s="9">
        <v>20161223</v>
      </c>
      <c r="B308" s="9" t="s">
        <v>30</v>
      </c>
      <c r="C308" s="13">
        <v>952100</v>
      </c>
      <c r="D308" s="9" t="s">
        <v>29</v>
      </c>
      <c r="E308" s="10">
        <v>100</v>
      </c>
      <c r="F308" s="7">
        <v>8</v>
      </c>
      <c r="G308" s="7">
        <v>0</v>
      </c>
      <c r="H308" s="11">
        <v>8.08</v>
      </c>
      <c r="I308" s="11">
        <v>8.08</v>
      </c>
      <c r="J308" s="11">
        <v>619.13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R308" s="9">
        <v>980103988319</v>
      </c>
    </row>
    <row r="309" spans="1:18" s="9" customFormat="1" x14ac:dyDescent="0.15">
      <c r="A309" s="9">
        <v>20161226</v>
      </c>
      <c r="B309" s="9" t="s">
        <v>28</v>
      </c>
      <c r="C309" s="13">
        <v>952100</v>
      </c>
      <c r="D309" s="9" t="s">
        <v>29</v>
      </c>
      <c r="E309" s="10">
        <v>100</v>
      </c>
      <c r="F309" s="7">
        <v>1309</v>
      </c>
      <c r="G309" s="7">
        <v>1309</v>
      </c>
      <c r="H309" s="11">
        <v>1309.6500000000001</v>
      </c>
      <c r="I309" s="11">
        <v>-1309.6500000000001</v>
      </c>
      <c r="J309" s="11">
        <v>-690.52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  <c r="R309" s="9">
        <v>980103988319</v>
      </c>
    </row>
    <row r="310" spans="1:18" s="9" customFormat="1" x14ac:dyDescent="0.15">
      <c r="A310" s="9">
        <v>20161226</v>
      </c>
      <c r="B310" s="9" t="s">
        <v>25</v>
      </c>
      <c r="C310" s="13">
        <v>600048</v>
      </c>
      <c r="D310" s="9" t="s">
        <v>32</v>
      </c>
      <c r="E310" s="10">
        <v>9.18</v>
      </c>
      <c r="F310" s="7">
        <v>3500</v>
      </c>
      <c r="G310" s="7">
        <v>0</v>
      </c>
      <c r="H310" s="11">
        <v>32130</v>
      </c>
      <c r="I310" s="11">
        <v>32090.799999999999</v>
      </c>
      <c r="J310" s="11">
        <v>31400.28</v>
      </c>
      <c r="K310" s="11">
        <v>4.22</v>
      </c>
      <c r="L310" s="11">
        <v>2.21</v>
      </c>
      <c r="M310" s="11">
        <v>32.130000000000003</v>
      </c>
      <c r="N310" s="11">
        <v>0.64</v>
      </c>
      <c r="O310" s="11">
        <v>0</v>
      </c>
      <c r="P310" s="11">
        <v>0</v>
      </c>
      <c r="Q310" s="9">
        <v>1124000034</v>
      </c>
      <c r="R310" s="9" t="s">
        <v>22</v>
      </c>
    </row>
    <row r="311" spans="1:18" s="9" customFormat="1" x14ac:dyDescent="0.15">
      <c r="A311" s="9">
        <v>20161226</v>
      </c>
      <c r="B311" s="9" t="s">
        <v>23</v>
      </c>
      <c r="C311" s="13">
        <v>2252</v>
      </c>
      <c r="D311" s="9" t="s">
        <v>44</v>
      </c>
      <c r="E311" s="10">
        <v>23.38</v>
      </c>
      <c r="F311" s="7">
        <v>1300</v>
      </c>
      <c r="G311" s="7">
        <v>1300</v>
      </c>
      <c r="H311" s="11">
        <v>30394</v>
      </c>
      <c r="I311" s="11">
        <v>-30400.080000000002</v>
      </c>
      <c r="J311" s="11">
        <v>1000.2</v>
      </c>
      <c r="K311" s="11">
        <v>3.38</v>
      </c>
      <c r="L311" s="11">
        <v>2.7</v>
      </c>
      <c r="M311" s="11">
        <v>0</v>
      </c>
      <c r="N311" s="11">
        <v>0</v>
      </c>
      <c r="O311" s="11">
        <v>0</v>
      </c>
      <c r="P311" s="11">
        <v>0</v>
      </c>
      <c r="Q311" s="9" t="s">
        <v>219</v>
      </c>
      <c r="R311" s="9">
        <v>197574848</v>
      </c>
    </row>
    <row r="312" spans="1:18" s="9" customFormat="1" x14ac:dyDescent="0.15">
      <c r="A312" s="9">
        <v>20161228</v>
      </c>
      <c r="B312" s="9" t="s">
        <v>30</v>
      </c>
      <c r="C312" s="13">
        <v>952100</v>
      </c>
      <c r="D312" s="9" t="s">
        <v>29</v>
      </c>
      <c r="E312" s="10">
        <v>100</v>
      </c>
      <c r="F312" s="7">
        <v>1182</v>
      </c>
      <c r="G312" s="7">
        <v>127</v>
      </c>
      <c r="H312" s="11">
        <v>1182.57</v>
      </c>
      <c r="I312" s="11">
        <v>1182.57</v>
      </c>
      <c r="J312" s="11">
        <v>2182.77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R312" s="9">
        <v>980103988319</v>
      </c>
    </row>
    <row r="313" spans="1:18" s="9" customFormat="1" x14ac:dyDescent="0.15">
      <c r="A313" s="9">
        <v>20161228</v>
      </c>
      <c r="B313" s="9" t="s">
        <v>23</v>
      </c>
      <c r="C313" s="13">
        <v>600703</v>
      </c>
      <c r="D313" s="9" t="s">
        <v>43</v>
      </c>
      <c r="E313" s="10">
        <v>12.66</v>
      </c>
      <c r="F313" s="7">
        <v>2500</v>
      </c>
      <c r="G313" s="7">
        <v>2500</v>
      </c>
      <c r="H313" s="11">
        <v>31650</v>
      </c>
      <c r="I313" s="11">
        <v>-31656.959999999999</v>
      </c>
      <c r="J313" s="11">
        <v>-29474.19</v>
      </c>
      <c r="K313" s="11">
        <v>4.16</v>
      </c>
      <c r="L313" s="11">
        <v>2.17</v>
      </c>
      <c r="M313" s="11">
        <v>0</v>
      </c>
      <c r="N313" s="11">
        <v>0.63</v>
      </c>
      <c r="O313" s="11">
        <v>0</v>
      </c>
      <c r="P313" s="11">
        <v>0</v>
      </c>
      <c r="Q313" s="9">
        <v>1124008338</v>
      </c>
      <c r="R313" s="9" t="s">
        <v>22</v>
      </c>
    </row>
    <row r="314" spans="1:18" s="9" customFormat="1" x14ac:dyDescent="0.15">
      <c r="A314" s="9">
        <v>20161228</v>
      </c>
      <c r="B314" s="9" t="s">
        <v>25</v>
      </c>
      <c r="C314" s="13">
        <v>2252</v>
      </c>
      <c r="D314" s="9" t="s">
        <v>44</v>
      </c>
      <c r="E314" s="10">
        <v>23.47</v>
      </c>
      <c r="F314" s="7">
        <v>1300</v>
      </c>
      <c r="G314" s="7">
        <v>0</v>
      </c>
      <c r="H314" s="11">
        <v>30511</v>
      </c>
      <c r="I314" s="11">
        <v>30474.39</v>
      </c>
      <c r="J314" s="11">
        <v>1000.2</v>
      </c>
      <c r="K314" s="11">
        <v>3.39</v>
      </c>
      <c r="L314" s="11">
        <v>2.71</v>
      </c>
      <c r="M314" s="11">
        <v>30.51</v>
      </c>
      <c r="N314" s="11">
        <v>0</v>
      </c>
      <c r="O314" s="11">
        <v>0</v>
      </c>
      <c r="P314" s="11">
        <v>0</v>
      </c>
      <c r="Q314" s="9" t="s">
        <v>220</v>
      </c>
      <c r="R314" s="9">
        <v>197574848</v>
      </c>
    </row>
    <row r="315" spans="1:18" s="9" customFormat="1" x14ac:dyDescent="0.15">
      <c r="A315" s="9">
        <v>20161230</v>
      </c>
      <c r="B315" s="9" t="s">
        <v>30</v>
      </c>
      <c r="C315" s="13">
        <v>952100</v>
      </c>
      <c r="D315" s="9" t="s">
        <v>29</v>
      </c>
      <c r="E315" s="10">
        <v>100</v>
      </c>
      <c r="F315" s="7">
        <v>127</v>
      </c>
      <c r="G315" s="7">
        <v>0</v>
      </c>
      <c r="H315" s="11">
        <v>127.08</v>
      </c>
      <c r="I315" s="11">
        <v>127.08</v>
      </c>
      <c r="J315" s="11">
        <v>1127.28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R315" s="9">
        <v>980103988319</v>
      </c>
    </row>
    <row r="316" spans="1:18" s="9" customFormat="1" x14ac:dyDescent="0.15">
      <c r="A316" s="9">
        <v>20161230</v>
      </c>
      <c r="B316" s="9" t="s">
        <v>25</v>
      </c>
      <c r="C316" s="13">
        <v>300325</v>
      </c>
      <c r="D316" s="9" t="s">
        <v>37</v>
      </c>
      <c r="E316" s="10">
        <v>6.68</v>
      </c>
      <c r="F316" s="7">
        <v>7300</v>
      </c>
      <c r="G316" s="7">
        <v>0</v>
      </c>
      <c r="H316" s="11">
        <v>48764</v>
      </c>
      <c r="I316" s="11">
        <v>48705.49</v>
      </c>
      <c r="J316" s="11">
        <v>49832.77</v>
      </c>
      <c r="K316" s="11">
        <v>5.42</v>
      </c>
      <c r="L316" s="11">
        <v>4.33</v>
      </c>
      <c r="M316" s="11">
        <v>48.76</v>
      </c>
      <c r="N316" s="11">
        <v>0</v>
      </c>
      <c r="O316" s="11">
        <v>0</v>
      </c>
      <c r="P316" s="11">
        <v>0</v>
      </c>
      <c r="Q316" s="9" t="s">
        <v>221</v>
      </c>
      <c r="R316" s="9">
        <v>197574848</v>
      </c>
    </row>
    <row r="317" spans="1:18" s="9" customFormat="1" x14ac:dyDescent="0.15">
      <c r="A317" s="9">
        <v>20161230</v>
      </c>
      <c r="B317" s="9" t="s">
        <v>23</v>
      </c>
      <c r="C317" s="13">
        <v>721</v>
      </c>
      <c r="D317" s="9" t="s">
        <v>51</v>
      </c>
      <c r="E317" s="10">
        <v>9.36</v>
      </c>
      <c r="F317" s="7">
        <v>5300</v>
      </c>
      <c r="G317" s="7">
        <v>5300</v>
      </c>
      <c r="H317" s="11">
        <v>49608</v>
      </c>
      <c r="I317" s="11">
        <v>-49617.919999999998</v>
      </c>
      <c r="J317" s="11">
        <v>214.85</v>
      </c>
      <c r="K317" s="11">
        <v>5.52</v>
      </c>
      <c r="L317" s="11">
        <v>4.4000000000000004</v>
      </c>
      <c r="M317" s="11">
        <v>0</v>
      </c>
      <c r="N317" s="11">
        <v>0</v>
      </c>
      <c r="O317" s="11">
        <v>0</v>
      </c>
      <c r="P317" s="11">
        <v>0</v>
      </c>
      <c r="Q317" s="9" t="s">
        <v>222</v>
      </c>
      <c r="R317" s="9">
        <v>197574848</v>
      </c>
    </row>
    <row r="318" spans="1:18" s="9" customFormat="1" x14ac:dyDescent="0.15">
      <c r="A318" s="9">
        <v>20170104</v>
      </c>
      <c r="B318" s="9" t="s">
        <v>25</v>
      </c>
      <c r="C318" s="13">
        <v>721</v>
      </c>
      <c r="D318" s="9" t="s">
        <v>51</v>
      </c>
      <c r="E318" s="10">
        <v>9.52</v>
      </c>
      <c r="F318" s="7">
        <v>5300</v>
      </c>
      <c r="G318" s="7">
        <v>0</v>
      </c>
      <c r="H318" s="11">
        <v>50456</v>
      </c>
      <c r="I318" s="11">
        <v>50395.45</v>
      </c>
      <c r="J318" s="11">
        <v>50610.3</v>
      </c>
      <c r="K318" s="11">
        <v>5.61</v>
      </c>
      <c r="L318" s="11">
        <v>4.4800000000000004</v>
      </c>
      <c r="M318" s="11">
        <v>50.46</v>
      </c>
      <c r="N318" s="11">
        <v>0</v>
      </c>
      <c r="O318" s="11">
        <v>0</v>
      </c>
      <c r="P318" s="11">
        <v>0</v>
      </c>
      <c r="Q318" s="9" t="s">
        <v>223</v>
      </c>
      <c r="R318" s="9">
        <v>197574848</v>
      </c>
    </row>
    <row r="319" spans="1:18" s="9" customFormat="1" x14ac:dyDescent="0.15">
      <c r="A319" s="9">
        <v>20170105</v>
      </c>
      <c r="B319" s="9" t="s">
        <v>25</v>
      </c>
      <c r="C319" s="13">
        <v>600703</v>
      </c>
      <c r="D319" s="9" t="s">
        <v>43</v>
      </c>
      <c r="E319" s="10">
        <v>13.99</v>
      </c>
      <c r="F319" s="7">
        <v>2500</v>
      </c>
      <c r="G319" s="7">
        <v>0</v>
      </c>
      <c r="H319" s="11">
        <v>34975</v>
      </c>
      <c r="I319" s="11">
        <v>34932.32</v>
      </c>
      <c r="J319" s="11">
        <v>85542.62</v>
      </c>
      <c r="K319" s="11">
        <v>4.5999999999999996</v>
      </c>
      <c r="L319" s="11">
        <v>2.4</v>
      </c>
      <c r="M319" s="11">
        <v>34.979999999999997</v>
      </c>
      <c r="N319" s="11">
        <v>0.7</v>
      </c>
      <c r="O319" s="11">
        <v>0</v>
      </c>
      <c r="P319" s="11">
        <v>0</v>
      </c>
      <c r="Q319" s="9">
        <v>1124000006</v>
      </c>
      <c r="R319" s="9" t="s">
        <v>22</v>
      </c>
    </row>
    <row r="320" spans="1:18" s="9" customFormat="1" x14ac:dyDescent="0.15">
      <c r="A320" s="9">
        <v>20170105</v>
      </c>
      <c r="B320" s="9" t="s">
        <v>23</v>
      </c>
      <c r="C320" s="13">
        <v>601611</v>
      </c>
      <c r="D320" s="9" t="s">
        <v>54</v>
      </c>
      <c r="E320" s="10">
        <v>18.04</v>
      </c>
      <c r="F320" s="7">
        <v>4700</v>
      </c>
      <c r="G320" s="7">
        <v>4700</v>
      </c>
      <c r="H320" s="11">
        <v>84788</v>
      </c>
      <c r="I320" s="11">
        <v>-84806.66</v>
      </c>
      <c r="J320" s="11">
        <v>735.96</v>
      </c>
      <c r="K320" s="11">
        <v>11.12</v>
      </c>
      <c r="L320" s="11">
        <v>5.84</v>
      </c>
      <c r="M320" s="11">
        <v>0</v>
      </c>
      <c r="N320" s="11">
        <v>1.7</v>
      </c>
      <c r="O320" s="11">
        <v>0</v>
      </c>
      <c r="P320" s="11">
        <v>0</v>
      </c>
      <c r="Q320" s="9">
        <v>1124009001</v>
      </c>
      <c r="R320" s="9" t="s">
        <v>22</v>
      </c>
    </row>
    <row r="321" spans="1:18" s="9" customFormat="1" x14ac:dyDescent="0.15">
      <c r="A321" s="9">
        <v>20170106</v>
      </c>
      <c r="B321" s="9" t="s">
        <v>25</v>
      </c>
      <c r="C321" s="13">
        <v>601611</v>
      </c>
      <c r="D321" s="9" t="s">
        <v>54</v>
      </c>
      <c r="E321" s="10">
        <v>18.600000000000001</v>
      </c>
      <c r="F321" s="7">
        <v>2300</v>
      </c>
      <c r="G321" s="7">
        <v>2400</v>
      </c>
      <c r="H321" s="11">
        <v>42780</v>
      </c>
      <c r="I321" s="11">
        <v>42727.8</v>
      </c>
      <c r="J321" s="11">
        <v>43463.76</v>
      </c>
      <c r="K321" s="11">
        <v>5.62</v>
      </c>
      <c r="L321" s="11">
        <v>2.94</v>
      </c>
      <c r="M321" s="11">
        <v>42.78</v>
      </c>
      <c r="N321" s="11">
        <v>0.86</v>
      </c>
      <c r="O321" s="11">
        <v>0</v>
      </c>
      <c r="P321" s="11">
        <v>0</v>
      </c>
      <c r="Q321" s="9">
        <v>1124000018</v>
      </c>
      <c r="R321" s="9" t="s">
        <v>22</v>
      </c>
    </row>
    <row r="322" spans="1:18" s="9" customFormat="1" x14ac:dyDescent="0.15">
      <c r="A322" s="9">
        <v>20170106</v>
      </c>
      <c r="B322" s="9" t="s">
        <v>23</v>
      </c>
      <c r="C322" s="13">
        <v>601611</v>
      </c>
      <c r="D322" s="9" t="s">
        <v>54</v>
      </c>
      <c r="E322" s="10">
        <v>18.09</v>
      </c>
      <c r="F322" s="7">
        <v>2600</v>
      </c>
      <c r="G322" s="7">
        <v>5000</v>
      </c>
      <c r="H322" s="11">
        <v>47034</v>
      </c>
      <c r="I322" s="11">
        <v>-47044.35</v>
      </c>
      <c r="J322" s="11">
        <v>-3580.59</v>
      </c>
      <c r="K322" s="11">
        <v>6.18</v>
      </c>
      <c r="L322" s="11">
        <v>3.23</v>
      </c>
      <c r="M322" s="11">
        <v>0</v>
      </c>
      <c r="N322" s="11">
        <v>0.94</v>
      </c>
      <c r="O322" s="11">
        <v>0</v>
      </c>
      <c r="P322" s="11">
        <v>0</v>
      </c>
      <c r="Q322" s="9">
        <v>1124009968</v>
      </c>
      <c r="R322" s="9" t="s">
        <v>22</v>
      </c>
    </row>
    <row r="323" spans="1:18" s="9" customFormat="1" x14ac:dyDescent="0.15">
      <c r="A323" s="9">
        <v>20170106</v>
      </c>
      <c r="B323" s="9" t="s">
        <v>23</v>
      </c>
      <c r="C323" s="13">
        <v>600703</v>
      </c>
      <c r="D323" s="9" t="s">
        <v>43</v>
      </c>
      <c r="E323" s="10">
        <v>13.81</v>
      </c>
      <c r="F323" s="7">
        <v>5300</v>
      </c>
      <c r="G323" s="7">
        <v>5300</v>
      </c>
      <c r="H323" s="11">
        <v>73193</v>
      </c>
      <c r="I323" s="11">
        <v>-73209.100000000006</v>
      </c>
      <c r="J323" s="11">
        <v>-76789.69</v>
      </c>
      <c r="K323" s="11">
        <v>9.6199999999999992</v>
      </c>
      <c r="L323" s="11">
        <v>5.0199999999999996</v>
      </c>
      <c r="M323" s="11">
        <v>0</v>
      </c>
      <c r="N323" s="11">
        <v>1.46</v>
      </c>
      <c r="O323" s="11">
        <v>0</v>
      </c>
      <c r="P323" s="11">
        <v>0</v>
      </c>
      <c r="Q323" s="9">
        <v>1124010258</v>
      </c>
      <c r="R323" s="9" t="s">
        <v>22</v>
      </c>
    </row>
    <row r="324" spans="1:18" s="9" customFormat="1" x14ac:dyDescent="0.15">
      <c r="A324" s="9">
        <v>20170106</v>
      </c>
      <c r="B324" s="9" t="s">
        <v>25</v>
      </c>
      <c r="C324" s="13">
        <v>2803</v>
      </c>
      <c r="D324" s="9" t="s">
        <v>40</v>
      </c>
      <c r="E324" s="10">
        <v>52.68</v>
      </c>
      <c r="F324" s="7">
        <v>600</v>
      </c>
      <c r="G324" s="7">
        <v>0</v>
      </c>
      <c r="H324" s="11">
        <v>31608</v>
      </c>
      <c r="I324" s="11">
        <v>31570.07</v>
      </c>
      <c r="J324" s="11">
        <v>-45219.62</v>
      </c>
      <c r="K324" s="11">
        <v>3.5</v>
      </c>
      <c r="L324" s="11">
        <v>2.82</v>
      </c>
      <c r="M324" s="11">
        <v>31.61</v>
      </c>
      <c r="N324" s="11">
        <v>0</v>
      </c>
      <c r="O324" s="11">
        <v>0</v>
      </c>
      <c r="P324" s="11">
        <v>0</v>
      </c>
      <c r="Q324" s="9" t="s">
        <v>224</v>
      </c>
      <c r="R324" s="9">
        <v>197574848</v>
      </c>
    </row>
    <row r="325" spans="1:18" s="9" customFormat="1" x14ac:dyDescent="0.15">
      <c r="A325" s="9">
        <v>20170106</v>
      </c>
      <c r="B325" s="9" t="s">
        <v>25</v>
      </c>
      <c r="C325" s="13">
        <v>2828</v>
      </c>
      <c r="D325" s="9" t="s">
        <v>33</v>
      </c>
      <c r="E325" s="10">
        <v>37.340000000000003</v>
      </c>
      <c r="F325" s="7">
        <v>500</v>
      </c>
      <c r="G325" s="7">
        <v>0</v>
      </c>
      <c r="H325" s="11">
        <v>18670</v>
      </c>
      <c r="I325" s="11">
        <v>18646.330000000002</v>
      </c>
      <c r="J325" s="11">
        <v>-26573.29</v>
      </c>
      <c r="K325" s="11">
        <v>3.35</v>
      </c>
      <c r="L325" s="11">
        <v>1.65</v>
      </c>
      <c r="M325" s="11">
        <v>18.670000000000002</v>
      </c>
      <c r="N325" s="11">
        <v>0</v>
      </c>
      <c r="O325" s="11">
        <v>0</v>
      </c>
      <c r="P325" s="11">
        <v>0</v>
      </c>
      <c r="Q325" s="9" t="s">
        <v>225</v>
      </c>
      <c r="R325" s="9">
        <v>197574848</v>
      </c>
    </row>
    <row r="326" spans="1:18" s="9" customFormat="1" x14ac:dyDescent="0.15">
      <c r="A326" s="9">
        <v>20170106</v>
      </c>
      <c r="B326" s="9" t="s">
        <v>25</v>
      </c>
      <c r="C326" s="13">
        <v>2820</v>
      </c>
      <c r="D326" s="9" t="s">
        <v>39</v>
      </c>
      <c r="E326" s="10">
        <v>45.16</v>
      </c>
      <c r="F326" s="7">
        <v>600</v>
      </c>
      <c r="G326" s="7">
        <v>0</v>
      </c>
      <c r="H326" s="11">
        <v>27096</v>
      </c>
      <c r="I326" s="11">
        <v>27063.48</v>
      </c>
      <c r="J326" s="11">
        <v>490.19</v>
      </c>
      <c r="K326" s="11">
        <v>3.02</v>
      </c>
      <c r="L326" s="11">
        <v>2.4</v>
      </c>
      <c r="M326" s="11">
        <v>27.1</v>
      </c>
      <c r="N326" s="11">
        <v>0</v>
      </c>
      <c r="O326" s="11">
        <v>0</v>
      </c>
      <c r="P326" s="11">
        <v>0</v>
      </c>
      <c r="Q326" s="9" t="s">
        <v>226</v>
      </c>
      <c r="R326" s="9">
        <v>197574848</v>
      </c>
    </row>
    <row r="327" spans="1:18" s="9" customFormat="1" x14ac:dyDescent="0.15">
      <c r="A327" s="9">
        <v>20170109</v>
      </c>
      <c r="B327" s="9" t="s">
        <v>28</v>
      </c>
      <c r="C327" s="13">
        <v>952100</v>
      </c>
      <c r="D327" s="9" t="s">
        <v>29</v>
      </c>
      <c r="E327" s="10">
        <v>100</v>
      </c>
      <c r="F327" s="7">
        <v>93035</v>
      </c>
      <c r="G327" s="7">
        <v>93035</v>
      </c>
      <c r="H327" s="11">
        <v>93035.62</v>
      </c>
      <c r="I327" s="11">
        <v>-93035.62</v>
      </c>
      <c r="J327" s="11">
        <v>-92545.43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R327" s="9">
        <v>980103988319</v>
      </c>
    </row>
    <row r="328" spans="1:18" s="9" customFormat="1" x14ac:dyDescent="0.15">
      <c r="A328" s="9">
        <v>20170109</v>
      </c>
      <c r="B328" s="9" t="s">
        <v>25</v>
      </c>
      <c r="C328" s="13">
        <v>601611</v>
      </c>
      <c r="D328" s="9" t="s">
        <v>54</v>
      </c>
      <c r="E328" s="10">
        <v>18.63</v>
      </c>
      <c r="F328" s="7">
        <v>1600</v>
      </c>
      <c r="G328" s="7">
        <v>3400</v>
      </c>
      <c r="H328" s="11">
        <v>29808</v>
      </c>
      <c r="I328" s="11">
        <v>29771.63</v>
      </c>
      <c r="J328" s="11">
        <v>-62773.8</v>
      </c>
      <c r="K328" s="11">
        <v>3.91</v>
      </c>
      <c r="L328" s="11">
        <v>2.0499999999999998</v>
      </c>
      <c r="M328" s="11">
        <v>29.81</v>
      </c>
      <c r="N328" s="11">
        <v>0.6</v>
      </c>
      <c r="O328" s="11">
        <v>0</v>
      </c>
      <c r="P328" s="11">
        <v>0</v>
      </c>
      <c r="Q328" s="9">
        <v>1124000036</v>
      </c>
      <c r="R328" s="9" t="s">
        <v>22</v>
      </c>
    </row>
    <row r="329" spans="1:18" s="9" customFormat="1" x14ac:dyDescent="0.15">
      <c r="A329" s="9">
        <v>20170109</v>
      </c>
      <c r="B329" s="9" t="s">
        <v>25</v>
      </c>
      <c r="C329" s="13">
        <v>601611</v>
      </c>
      <c r="D329" s="9" t="s">
        <v>54</v>
      </c>
      <c r="E329" s="10">
        <v>18.760000000000002</v>
      </c>
      <c r="F329" s="7">
        <v>1700</v>
      </c>
      <c r="G329" s="7">
        <v>1700</v>
      </c>
      <c r="H329" s="11">
        <v>31892</v>
      </c>
      <c r="I329" s="11">
        <v>31853.08</v>
      </c>
      <c r="J329" s="11">
        <v>-30920.720000000001</v>
      </c>
      <c r="K329" s="11">
        <v>4.1900000000000004</v>
      </c>
      <c r="L329" s="11">
        <v>2.19</v>
      </c>
      <c r="M329" s="11">
        <v>31.9</v>
      </c>
      <c r="N329" s="11">
        <v>0.64</v>
      </c>
      <c r="O329" s="11">
        <v>0</v>
      </c>
      <c r="P329" s="11">
        <v>0</v>
      </c>
      <c r="Q329" s="9">
        <v>1124000037</v>
      </c>
      <c r="R329" s="9" t="s">
        <v>22</v>
      </c>
    </row>
    <row r="330" spans="1:18" s="9" customFormat="1" x14ac:dyDescent="0.15">
      <c r="A330" s="9">
        <v>20170109</v>
      </c>
      <c r="B330" s="9" t="s">
        <v>25</v>
      </c>
      <c r="C330" s="13">
        <v>601611</v>
      </c>
      <c r="D330" s="9" t="s">
        <v>54</v>
      </c>
      <c r="E330" s="10">
        <v>18.8</v>
      </c>
      <c r="F330" s="7">
        <v>1700</v>
      </c>
      <c r="G330" s="7">
        <v>0</v>
      </c>
      <c r="H330" s="11">
        <v>31960</v>
      </c>
      <c r="I330" s="11">
        <v>31921.01</v>
      </c>
      <c r="J330" s="11">
        <v>1000.29</v>
      </c>
      <c r="K330" s="11">
        <v>4.1900000000000004</v>
      </c>
      <c r="L330" s="11">
        <v>2.2000000000000002</v>
      </c>
      <c r="M330" s="11">
        <v>31.96</v>
      </c>
      <c r="N330" s="11">
        <v>0.64</v>
      </c>
      <c r="O330" s="11">
        <v>0</v>
      </c>
      <c r="P330" s="11">
        <v>0</v>
      </c>
      <c r="Q330" s="9">
        <v>1124000038</v>
      </c>
      <c r="R330" s="9" t="s">
        <v>22</v>
      </c>
    </row>
    <row r="331" spans="1:18" s="9" customFormat="1" x14ac:dyDescent="0.15">
      <c r="A331" s="9">
        <v>20170110</v>
      </c>
      <c r="B331" s="9" t="s">
        <v>25</v>
      </c>
      <c r="C331" s="13">
        <v>600703</v>
      </c>
      <c r="D331" s="9" t="s">
        <v>43</v>
      </c>
      <c r="E331" s="10">
        <v>14.02</v>
      </c>
      <c r="F331" s="7">
        <v>2600</v>
      </c>
      <c r="G331" s="7">
        <v>2700</v>
      </c>
      <c r="H331" s="11">
        <v>36452</v>
      </c>
      <c r="I331" s="11">
        <v>36407.53</v>
      </c>
      <c r="J331" s="11">
        <v>37407.82</v>
      </c>
      <c r="K331" s="11">
        <v>4.78</v>
      </c>
      <c r="L331" s="11">
        <v>2.5099999999999998</v>
      </c>
      <c r="M331" s="11">
        <v>36.450000000000003</v>
      </c>
      <c r="N331" s="11">
        <v>0.73</v>
      </c>
      <c r="O331" s="11">
        <v>0</v>
      </c>
      <c r="P331" s="11">
        <v>0</v>
      </c>
      <c r="Q331" s="9">
        <v>1124000015</v>
      </c>
      <c r="R331" s="9" t="s">
        <v>22</v>
      </c>
    </row>
    <row r="332" spans="1:18" s="9" customFormat="1" x14ac:dyDescent="0.15">
      <c r="A332" s="9">
        <v>20170110</v>
      </c>
      <c r="B332" s="9" t="s">
        <v>25</v>
      </c>
      <c r="C332" s="13">
        <v>600703</v>
      </c>
      <c r="D332" s="9" t="s">
        <v>43</v>
      </c>
      <c r="E332" s="10">
        <v>14.02</v>
      </c>
      <c r="F332" s="7">
        <v>2700</v>
      </c>
      <c r="G332" s="7">
        <v>0</v>
      </c>
      <c r="H332" s="11">
        <v>37854</v>
      </c>
      <c r="I332" s="11">
        <v>37807.82</v>
      </c>
      <c r="J332" s="11">
        <v>75215.64</v>
      </c>
      <c r="K332" s="11">
        <v>4.97</v>
      </c>
      <c r="L332" s="11">
        <v>2.6</v>
      </c>
      <c r="M332" s="11">
        <v>37.86</v>
      </c>
      <c r="N332" s="11">
        <v>0.75</v>
      </c>
      <c r="O332" s="11">
        <v>0</v>
      </c>
      <c r="P332" s="11">
        <v>0</v>
      </c>
      <c r="Q332" s="9">
        <v>1124000016</v>
      </c>
      <c r="R332" s="9" t="s">
        <v>22</v>
      </c>
    </row>
    <row r="333" spans="1:18" s="9" customFormat="1" x14ac:dyDescent="0.15">
      <c r="A333" s="9">
        <v>20170111</v>
      </c>
      <c r="B333" s="9" t="s">
        <v>30</v>
      </c>
      <c r="C333" s="13">
        <v>952100</v>
      </c>
      <c r="D333" s="9" t="s">
        <v>29</v>
      </c>
      <c r="E333" s="10">
        <v>100</v>
      </c>
      <c r="F333" s="7">
        <v>93035</v>
      </c>
      <c r="G333" s="7">
        <v>0</v>
      </c>
      <c r="H333" s="11">
        <v>93035.62</v>
      </c>
      <c r="I333" s="11">
        <v>93035.62</v>
      </c>
      <c r="J333" s="11">
        <v>168251.26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R333" s="9">
        <v>980103988319</v>
      </c>
    </row>
    <row r="334" spans="1:18" s="9" customFormat="1" x14ac:dyDescent="0.15">
      <c r="A334" s="9">
        <v>20170111</v>
      </c>
      <c r="B334" s="9" t="s">
        <v>23</v>
      </c>
      <c r="C334" s="13">
        <v>761</v>
      </c>
      <c r="D334" s="9" t="s">
        <v>34</v>
      </c>
      <c r="E334" s="10">
        <v>5.79</v>
      </c>
      <c r="F334" s="7">
        <v>300</v>
      </c>
      <c r="G334" s="7">
        <v>300</v>
      </c>
      <c r="H334" s="11">
        <v>1737</v>
      </c>
      <c r="I334" s="11">
        <v>-1742</v>
      </c>
      <c r="J334" s="11">
        <v>166509.26</v>
      </c>
      <c r="K334" s="11">
        <v>4.8600000000000003</v>
      </c>
      <c r="L334" s="11">
        <v>0.14000000000000001</v>
      </c>
      <c r="M334" s="11">
        <v>0</v>
      </c>
      <c r="N334" s="11">
        <v>0</v>
      </c>
      <c r="O334" s="11">
        <v>0</v>
      </c>
      <c r="P334" s="11">
        <v>0</v>
      </c>
      <c r="Q334" s="9" t="s">
        <v>227</v>
      </c>
      <c r="R334" s="9">
        <v>197574848</v>
      </c>
    </row>
    <row r="335" spans="1:18" s="9" customFormat="1" x14ac:dyDescent="0.15">
      <c r="A335" s="9">
        <v>20170111</v>
      </c>
      <c r="B335" s="9" t="s">
        <v>23</v>
      </c>
      <c r="C335" s="13">
        <v>761</v>
      </c>
      <c r="D335" s="9" t="s">
        <v>34</v>
      </c>
      <c r="E335" s="10">
        <v>5.84</v>
      </c>
      <c r="F335" s="7">
        <v>14200</v>
      </c>
      <c r="G335" s="7">
        <v>14500</v>
      </c>
      <c r="H335" s="11">
        <v>82928</v>
      </c>
      <c r="I335" s="11">
        <v>-82944.59</v>
      </c>
      <c r="J335" s="11">
        <v>83564.67</v>
      </c>
      <c r="K335" s="11">
        <v>9.23</v>
      </c>
      <c r="L335" s="11">
        <v>7.36</v>
      </c>
      <c r="M335" s="11">
        <v>0</v>
      </c>
      <c r="N335" s="11">
        <v>0</v>
      </c>
      <c r="O335" s="11">
        <v>0</v>
      </c>
      <c r="P335" s="11">
        <v>0</v>
      </c>
      <c r="Q335" s="9" t="s">
        <v>228</v>
      </c>
      <c r="R335" s="9">
        <v>197574848</v>
      </c>
    </row>
    <row r="336" spans="1:18" s="9" customFormat="1" x14ac:dyDescent="0.15">
      <c r="A336" s="9">
        <v>20170111</v>
      </c>
      <c r="B336" s="9" t="s">
        <v>23</v>
      </c>
      <c r="C336" s="13">
        <v>761</v>
      </c>
      <c r="D336" s="9" t="s">
        <v>34</v>
      </c>
      <c r="E336" s="10">
        <v>5.77</v>
      </c>
      <c r="F336" s="7">
        <v>14400</v>
      </c>
      <c r="G336" s="7">
        <v>28900</v>
      </c>
      <c r="H336" s="11">
        <v>83088</v>
      </c>
      <c r="I336" s="11">
        <v>-83104.62</v>
      </c>
      <c r="J336" s="11">
        <v>460.05</v>
      </c>
      <c r="K336" s="11">
        <v>9.25</v>
      </c>
      <c r="L336" s="11">
        <v>7.37</v>
      </c>
      <c r="M336" s="11">
        <v>0</v>
      </c>
      <c r="N336" s="11">
        <v>0</v>
      </c>
      <c r="O336" s="11">
        <v>0</v>
      </c>
      <c r="P336" s="11">
        <v>0</v>
      </c>
      <c r="Q336" s="9" t="s">
        <v>229</v>
      </c>
      <c r="R336" s="9">
        <v>197574848</v>
      </c>
    </row>
    <row r="337" spans="1:18" s="9" customFormat="1" x14ac:dyDescent="0.15">
      <c r="A337" s="9">
        <v>20170116</v>
      </c>
      <c r="B337" s="9" t="s">
        <v>25</v>
      </c>
      <c r="C337" s="13">
        <v>600153</v>
      </c>
      <c r="D337" s="9" t="s">
        <v>41</v>
      </c>
      <c r="E337" s="10">
        <v>10.68</v>
      </c>
      <c r="F337" s="7">
        <v>4400</v>
      </c>
      <c r="G337" s="7">
        <v>0</v>
      </c>
      <c r="H337" s="11">
        <v>46992</v>
      </c>
      <c r="I337" s="11">
        <v>46934.67</v>
      </c>
      <c r="J337" s="11">
        <v>47394.720000000001</v>
      </c>
      <c r="K337" s="11">
        <v>6.17</v>
      </c>
      <c r="L337" s="11">
        <v>3.23</v>
      </c>
      <c r="M337" s="11">
        <v>46.99</v>
      </c>
      <c r="N337" s="11">
        <v>0.94</v>
      </c>
      <c r="O337" s="11">
        <v>0</v>
      </c>
      <c r="P337" s="11">
        <v>0</v>
      </c>
      <c r="Q337" s="9">
        <v>1124000024</v>
      </c>
      <c r="R337" s="9" t="s">
        <v>22</v>
      </c>
    </row>
    <row r="338" spans="1:18" s="9" customFormat="1" x14ac:dyDescent="0.15">
      <c r="A338" s="9">
        <v>20170117</v>
      </c>
      <c r="B338" s="9" t="s">
        <v>28</v>
      </c>
      <c r="C338" s="13">
        <v>952100</v>
      </c>
      <c r="D338" s="9" t="s">
        <v>29</v>
      </c>
      <c r="E338" s="10">
        <v>100</v>
      </c>
      <c r="F338" s="7">
        <v>20404</v>
      </c>
      <c r="G338" s="7">
        <v>20404</v>
      </c>
      <c r="H338" s="11">
        <v>20404.900000000001</v>
      </c>
      <c r="I338" s="11">
        <v>-20404.900000000001</v>
      </c>
      <c r="J338" s="11">
        <v>26989.82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R338" s="9">
        <v>980103988319</v>
      </c>
    </row>
    <row r="339" spans="1:18" s="9" customFormat="1" x14ac:dyDescent="0.15">
      <c r="A339" s="9">
        <v>20170118</v>
      </c>
      <c r="B339" s="9" t="s">
        <v>30</v>
      </c>
      <c r="C339" s="13">
        <v>952100</v>
      </c>
      <c r="D339" s="9" t="s">
        <v>29</v>
      </c>
      <c r="E339" s="10">
        <v>100</v>
      </c>
      <c r="F339" s="7">
        <v>20404</v>
      </c>
      <c r="G339" s="7">
        <v>0</v>
      </c>
      <c r="H339" s="11">
        <v>20404.900000000001</v>
      </c>
      <c r="I339" s="11">
        <v>20404.900000000001</v>
      </c>
      <c r="J339" s="11">
        <v>47394.720000000001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R339" s="9">
        <v>980103988319</v>
      </c>
    </row>
    <row r="340" spans="1:18" s="9" customFormat="1" x14ac:dyDescent="0.15">
      <c r="A340" s="9">
        <v>20170118</v>
      </c>
      <c r="B340" s="9" t="s">
        <v>230</v>
      </c>
      <c r="C340" s="13">
        <v>204001</v>
      </c>
      <c r="D340" s="9" t="s">
        <v>72</v>
      </c>
      <c r="E340" s="10">
        <v>8.2799999999999994</v>
      </c>
      <c r="F340" s="7">
        <v>1000</v>
      </c>
      <c r="G340" s="7">
        <v>0</v>
      </c>
      <c r="H340" s="11">
        <v>100000</v>
      </c>
      <c r="I340" s="11">
        <v>-100000.5</v>
      </c>
      <c r="J340" s="11">
        <v>-52605.78</v>
      </c>
      <c r="K340" s="11">
        <v>0.5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9">
        <v>1124007658</v>
      </c>
      <c r="R340" s="9" t="s">
        <v>22</v>
      </c>
    </row>
    <row r="341" spans="1:18" s="9" customFormat="1" x14ac:dyDescent="0.15">
      <c r="A341" s="9">
        <v>20170118</v>
      </c>
      <c r="B341" s="9" t="s">
        <v>23</v>
      </c>
      <c r="C341" s="13">
        <v>600703</v>
      </c>
      <c r="D341" s="9" t="s">
        <v>43</v>
      </c>
      <c r="E341" s="10">
        <v>13.96</v>
      </c>
      <c r="F341" s="7">
        <v>3200</v>
      </c>
      <c r="G341" s="7">
        <v>3200</v>
      </c>
      <c r="H341" s="11">
        <v>44672</v>
      </c>
      <c r="I341" s="11">
        <v>-44681.82</v>
      </c>
      <c r="J341" s="11">
        <v>-97287.6</v>
      </c>
      <c r="K341" s="11">
        <v>5.86</v>
      </c>
      <c r="L341" s="11">
        <v>3.07</v>
      </c>
      <c r="M341" s="11">
        <v>0</v>
      </c>
      <c r="N341" s="11">
        <v>0.89</v>
      </c>
      <c r="O341" s="11">
        <v>0</v>
      </c>
      <c r="P341" s="11">
        <v>0</v>
      </c>
      <c r="Q341" s="9">
        <v>1124007914</v>
      </c>
      <c r="R341" s="9" t="s">
        <v>22</v>
      </c>
    </row>
    <row r="342" spans="1:18" s="9" customFormat="1" x14ac:dyDescent="0.15">
      <c r="A342" s="9">
        <v>20170118</v>
      </c>
      <c r="B342" s="9" t="s">
        <v>25</v>
      </c>
      <c r="C342" s="13">
        <v>761</v>
      </c>
      <c r="D342" s="9" t="s">
        <v>34</v>
      </c>
      <c r="E342" s="10">
        <v>5.43</v>
      </c>
      <c r="F342" s="7">
        <v>7200</v>
      </c>
      <c r="G342" s="7">
        <v>21700</v>
      </c>
      <c r="H342" s="11">
        <v>39096</v>
      </c>
      <c r="I342" s="11">
        <v>39049.08</v>
      </c>
      <c r="J342" s="11">
        <v>-58238.52</v>
      </c>
      <c r="K342" s="11">
        <v>4.3499999999999996</v>
      </c>
      <c r="L342" s="11">
        <v>3.47</v>
      </c>
      <c r="M342" s="11">
        <v>39.1</v>
      </c>
      <c r="N342" s="11">
        <v>0</v>
      </c>
      <c r="O342" s="11">
        <v>0</v>
      </c>
      <c r="P342" s="11">
        <v>0</v>
      </c>
      <c r="Q342" s="9" t="s">
        <v>231</v>
      </c>
      <c r="R342" s="9">
        <v>197574848</v>
      </c>
    </row>
    <row r="343" spans="1:18" s="9" customFormat="1" x14ac:dyDescent="0.15">
      <c r="A343" s="9">
        <v>20170118</v>
      </c>
      <c r="B343" s="9" t="s">
        <v>25</v>
      </c>
      <c r="C343" s="13">
        <v>761</v>
      </c>
      <c r="D343" s="9" t="s">
        <v>34</v>
      </c>
      <c r="E343" s="10">
        <v>5.43</v>
      </c>
      <c r="F343" s="7">
        <v>10800</v>
      </c>
      <c r="G343" s="7">
        <v>10900</v>
      </c>
      <c r="H343" s="11">
        <v>58644</v>
      </c>
      <c r="I343" s="11">
        <v>58573.63</v>
      </c>
      <c r="J343" s="11">
        <v>335.11</v>
      </c>
      <c r="K343" s="11">
        <v>6.53</v>
      </c>
      <c r="L343" s="11">
        <v>5.2</v>
      </c>
      <c r="M343" s="11">
        <v>58.64</v>
      </c>
      <c r="N343" s="11">
        <v>0</v>
      </c>
      <c r="O343" s="11">
        <v>0</v>
      </c>
      <c r="P343" s="11">
        <v>0</v>
      </c>
      <c r="Q343" s="9" t="s">
        <v>232</v>
      </c>
      <c r="R343" s="9">
        <v>197574848</v>
      </c>
    </row>
    <row r="344" spans="1:18" s="9" customFormat="1" x14ac:dyDescent="0.15">
      <c r="A344" s="9">
        <v>20170119</v>
      </c>
      <c r="B344" s="9" t="s">
        <v>233</v>
      </c>
      <c r="C344" s="13">
        <v>204001</v>
      </c>
      <c r="D344" s="9" t="s">
        <v>72</v>
      </c>
      <c r="E344" s="10">
        <v>8.2799999999999994</v>
      </c>
      <c r="F344" s="7">
        <v>1000</v>
      </c>
      <c r="G344" s="7">
        <v>0</v>
      </c>
      <c r="H344" s="11">
        <v>100000</v>
      </c>
      <c r="I344" s="11">
        <v>100023</v>
      </c>
      <c r="J344" s="11">
        <v>100358.11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9">
        <v>1124007658</v>
      </c>
      <c r="R344" s="9" t="s">
        <v>22</v>
      </c>
    </row>
    <row r="345" spans="1:18" s="9" customFormat="1" x14ac:dyDescent="0.15">
      <c r="A345" s="9">
        <v>20170119</v>
      </c>
      <c r="B345" s="9" t="s">
        <v>25</v>
      </c>
      <c r="C345" s="13">
        <v>600703</v>
      </c>
      <c r="D345" s="9" t="s">
        <v>43</v>
      </c>
      <c r="E345" s="10">
        <v>14.26</v>
      </c>
      <c r="F345" s="7">
        <v>3200</v>
      </c>
      <c r="G345" s="7">
        <v>0</v>
      </c>
      <c r="H345" s="11">
        <v>45632</v>
      </c>
      <c r="I345" s="11">
        <v>45576.33</v>
      </c>
      <c r="J345" s="11">
        <v>145934.44</v>
      </c>
      <c r="K345" s="11">
        <v>6</v>
      </c>
      <c r="L345" s="11">
        <v>3.13</v>
      </c>
      <c r="M345" s="11">
        <v>45.63</v>
      </c>
      <c r="N345" s="11">
        <v>0.91</v>
      </c>
      <c r="O345" s="11">
        <v>0</v>
      </c>
      <c r="P345" s="11">
        <v>0</v>
      </c>
      <c r="Q345" s="9">
        <v>1124000016</v>
      </c>
      <c r="R345" s="9" t="s">
        <v>22</v>
      </c>
    </row>
    <row r="346" spans="1:18" s="9" customFormat="1" x14ac:dyDescent="0.15">
      <c r="A346" s="9">
        <v>20170120</v>
      </c>
      <c r="B346" s="9" t="s">
        <v>230</v>
      </c>
      <c r="C346" s="13">
        <v>204001</v>
      </c>
      <c r="D346" s="9" t="s">
        <v>72</v>
      </c>
      <c r="E346" s="10">
        <v>8.3000000000000007</v>
      </c>
      <c r="F346" s="7">
        <v>1000</v>
      </c>
      <c r="G346" s="7">
        <v>0</v>
      </c>
      <c r="H346" s="11">
        <v>100000</v>
      </c>
      <c r="I346" s="11">
        <v>-100000.5</v>
      </c>
      <c r="J346" s="11">
        <v>45933.94</v>
      </c>
      <c r="K346" s="11">
        <v>0.5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9">
        <v>1124005095</v>
      </c>
      <c r="R346" s="9" t="s">
        <v>22</v>
      </c>
    </row>
    <row r="347" spans="1:18" s="9" customFormat="1" x14ac:dyDescent="0.15">
      <c r="A347" s="9">
        <v>20170123</v>
      </c>
      <c r="B347" s="9" t="s">
        <v>233</v>
      </c>
      <c r="C347" s="13">
        <v>204001</v>
      </c>
      <c r="D347" s="9" t="s">
        <v>72</v>
      </c>
      <c r="E347" s="10">
        <v>8.3000000000000007</v>
      </c>
      <c r="F347" s="7">
        <v>1000</v>
      </c>
      <c r="G347" s="7">
        <v>0</v>
      </c>
      <c r="H347" s="11">
        <v>100000</v>
      </c>
      <c r="I347" s="11">
        <v>100023.06</v>
      </c>
      <c r="J347" s="11">
        <v>145957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9">
        <v>1124005095</v>
      </c>
      <c r="R347" s="9" t="s">
        <v>22</v>
      </c>
    </row>
    <row r="348" spans="1:18" s="9" customFormat="1" x14ac:dyDescent="0.15">
      <c r="A348" s="9">
        <v>20170123</v>
      </c>
      <c r="B348" s="9" t="s">
        <v>25</v>
      </c>
      <c r="C348" s="13">
        <v>600438</v>
      </c>
      <c r="D348" s="9" t="s">
        <v>48</v>
      </c>
      <c r="E348" s="10">
        <v>6.31</v>
      </c>
      <c r="F348" s="7">
        <v>4600</v>
      </c>
      <c r="G348" s="7">
        <v>0</v>
      </c>
      <c r="H348" s="11">
        <v>29026</v>
      </c>
      <c r="I348" s="11">
        <v>28990.58</v>
      </c>
      <c r="J348" s="11">
        <v>174947.58</v>
      </c>
      <c r="K348" s="11">
        <v>3.82</v>
      </c>
      <c r="L348" s="11">
        <v>1.99</v>
      </c>
      <c r="M348" s="11">
        <v>29.03</v>
      </c>
      <c r="N348" s="11">
        <v>0.57999999999999996</v>
      </c>
      <c r="O348" s="11">
        <v>0</v>
      </c>
      <c r="P348" s="11">
        <v>0</v>
      </c>
      <c r="Q348" s="9">
        <v>1124000029</v>
      </c>
      <c r="R348" s="9" t="s">
        <v>22</v>
      </c>
    </row>
    <row r="349" spans="1:18" s="9" customFormat="1" x14ac:dyDescent="0.15">
      <c r="A349" s="9">
        <v>20170123</v>
      </c>
      <c r="B349" s="9" t="s">
        <v>23</v>
      </c>
      <c r="C349" s="13">
        <v>601158</v>
      </c>
      <c r="D349" s="9" t="s">
        <v>56</v>
      </c>
      <c r="E349" s="10">
        <v>7.85</v>
      </c>
      <c r="F349" s="7">
        <v>4000</v>
      </c>
      <c r="G349" s="7">
        <v>4000</v>
      </c>
      <c r="H349" s="11">
        <v>31400</v>
      </c>
      <c r="I349" s="11">
        <v>-31406.91</v>
      </c>
      <c r="J349" s="11">
        <v>143540.67000000001</v>
      </c>
      <c r="K349" s="11">
        <v>4.12</v>
      </c>
      <c r="L349" s="11">
        <v>2.16</v>
      </c>
      <c r="M349" s="11">
        <v>0</v>
      </c>
      <c r="N349" s="11">
        <v>0.63</v>
      </c>
      <c r="O349" s="11">
        <v>0</v>
      </c>
      <c r="P349" s="11">
        <v>0</v>
      </c>
      <c r="Q349" s="9">
        <v>1124007672</v>
      </c>
      <c r="R349" s="9" t="s">
        <v>22</v>
      </c>
    </row>
    <row r="350" spans="1:18" s="9" customFormat="1" x14ac:dyDescent="0.15">
      <c r="A350" s="9">
        <v>20170123</v>
      </c>
      <c r="B350" s="9" t="s">
        <v>23</v>
      </c>
      <c r="C350" s="13">
        <v>600184</v>
      </c>
      <c r="D350" s="9" t="s">
        <v>38</v>
      </c>
      <c r="E350" s="10">
        <v>23.61</v>
      </c>
      <c r="F350" s="7">
        <v>1500</v>
      </c>
      <c r="G350" s="7">
        <v>1500</v>
      </c>
      <c r="H350" s="11">
        <v>35415</v>
      </c>
      <c r="I350" s="11">
        <v>-35422.79</v>
      </c>
      <c r="J350" s="11">
        <v>108117.88</v>
      </c>
      <c r="K350" s="11">
        <v>4.66</v>
      </c>
      <c r="L350" s="11">
        <v>2.42</v>
      </c>
      <c r="M350" s="11">
        <v>0</v>
      </c>
      <c r="N350" s="11">
        <v>0.71</v>
      </c>
      <c r="O350" s="11">
        <v>0</v>
      </c>
      <c r="P350" s="11">
        <v>0</v>
      </c>
      <c r="Q350" s="9">
        <v>1124007683</v>
      </c>
      <c r="R350" s="9" t="s">
        <v>22</v>
      </c>
    </row>
    <row r="351" spans="1:18" s="9" customFormat="1" x14ac:dyDescent="0.15">
      <c r="A351" s="9">
        <v>20170123</v>
      </c>
      <c r="B351" s="9" t="s">
        <v>23</v>
      </c>
      <c r="C351" s="13">
        <v>600703</v>
      </c>
      <c r="D351" s="9" t="s">
        <v>43</v>
      </c>
      <c r="E351" s="10">
        <v>14.28</v>
      </c>
      <c r="F351" s="7">
        <v>2000</v>
      </c>
      <c r="G351" s="7">
        <v>2000</v>
      </c>
      <c r="H351" s="11">
        <v>28560</v>
      </c>
      <c r="I351" s="11">
        <v>-28566.29</v>
      </c>
      <c r="J351" s="11">
        <v>79551.59</v>
      </c>
      <c r="K351" s="11">
        <v>3.73</v>
      </c>
      <c r="L351" s="11">
        <v>1.98</v>
      </c>
      <c r="M351" s="11">
        <v>0</v>
      </c>
      <c r="N351" s="11">
        <v>0.57999999999999996</v>
      </c>
      <c r="O351" s="11">
        <v>0</v>
      </c>
      <c r="P351" s="11">
        <v>0</v>
      </c>
      <c r="Q351" s="9">
        <v>1124007692</v>
      </c>
      <c r="R351" s="9" t="s">
        <v>22</v>
      </c>
    </row>
    <row r="352" spans="1:18" s="9" customFormat="1" x14ac:dyDescent="0.15">
      <c r="A352" s="9">
        <v>20170124</v>
      </c>
      <c r="B352" s="9" t="s">
        <v>28</v>
      </c>
      <c r="C352" s="13">
        <v>952100</v>
      </c>
      <c r="D352" s="9" t="s">
        <v>29</v>
      </c>
      <c r="E352" s="10">
        <v>100</v>
      </c>
      <c r="F352" s="7">
        <v>51564</v>
      </c>
      <c r="G352" s="7">
        <v>51564</v>
      </c>
      <c r="H352" s="11">
        <v>51564</v>
      </c>
      <c r="I352" s="11">
        <v>-51564</v>
      </c>
      <c r="J352" s="11">
        <v>27987.59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  <c r="R352" s="9">
        <v>980103988319</v>
      </c>
    </row>
    <row r="353" spans="1:18" s="9" customFormat="1" x14ac:dyDescent="0.15">
      <c r="A353" s="9">
        <v>20170124</v>
      </c>
      <c r="B353" s="9" t="s">
        <v>25</v>
      </c>
      <c r="C353" s="13">
        <v>600703</v>
      </c>
      <c r="D353" s="9" t="s">
        <v>43</v>
      </c>
      <c r="E353" s="10">
        <v>14.54</v>
      </c>
      <c r="F353" s="7">
        <v>2000</v>
      </c>
      <c r="G353" s="7">
        <v>0</v>
      </c>
      <c r="H353" s="11">
        <v>29080</v>
      </c>
      <c r="I353" s="11">
        <v>29044.52</v>
      </c>
      <c r="J353" s="11">
        <v>57032.11</v>
      </c>
      <c r="K353" s="11">
        <v>3.82</v>
      </c>
      <c r="L353" s="11">
        <v>2</v>
      </c>
      <c r="M353" s="11">
        <v>29.08</v>
      </c>
      <c r="N353" s="11">
        <v>0.57999999999999996</v>
      </c>
      <c r="O353" s="11">
        <v>0</v>
      </c>
      <c r="P353" s="11">
        <v>0</v>
      </c>
      <c r="Q353" s="9">
        <v>1124000020</v>
      </c>
      <c r="R353" s="9" t="s">
        <v>22</v>
      </c>
    </row>
    <row r="354" spans="1:18" s="9" customFormat="1" x14ac:dyDescent="0.15">
      <c r="A354" s="9">
        <v>20170124</v>
      </c>
      <c r="B354" s="9" t="s">
        <v>23</v>
      </c>
      <c r="C354" s="13">
        <v>600703</v>
      </c>
      <c r="D354" s="9" t="s">
        <v>43</v>
      </c>
      <c r="E354" s="10">
        <v>14.21</v>
      </c>
      <c r="F354" s="7">
        <v>2100</v>
      </c>
      <c r="G354" s="7">
        <v>2100</v>
      </c>
      <c r="H354" s="11">
        <v>29841</v>
      </c>
      <c r="I354" s="11">
        <v>-29847.57</v>
      </c>
      <c r="J354" s="11">
        <v>27184.54</v>
      </c>
      <c r="K354" s="11">
        <v>3.92</v>
      </c>
      <c r="L354" s="11">
        <v>2.0499999999999998</v>
      </c>
      <c r="M354" s="11">
        <v>0</v>
      </c>
      <c r="N354" s="11">
        <v>0.6</v>
      </c>
      <c r="O354" s="11">
        <v>0</v>
      </c>
      <c r="P354" s="11">
        <v>0</v>
      </c>
      <c r="Q354" s="9">
        <v>1124007096</v>
      </c>
      <c r="R354" s="9" t="s">
        <v>22</v>
      </c>
    </row>
    <row r="355" spans="1:18" s="9" customFormat="1" x14ac:dyDescent="0.15">
      <c r="A355" s="9">
        <v>20170125</v>
      </c>
      <c r="B355" s="9" t="s">
        <v>28</v>
      </c>
      <c r="C355" s="13">
        <v>952100</v>
      </c>
      <c r="D355" s="9" t="s">
        <v>29</v>
      </c>
      <c r="E355" s="10">
        <v>100</v>
      </c>
      <c r="F355" s="7">
        <v>21660</v>
      </c>
      <c r="G355" s="7">
        <v>73224</v>
      </c>
      <c r="H355" s="11">
        <v>21660.42</v>
      </c>
      <c r="I355" s="11">
        <v>-21660.42</v>
      </c>
      <c r="J355" s="11">
        <v>5524.12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R355" s="9">
        <v>980103988319</v>
      </c>
    </row>
    <row r="356" spans="1:18" s="9" customFormat="1" x14ac:dyDescent="0.15">
      <c r="A356" s="9">
        <v>20170125</v>
      </c>
      <c r="B356" s="9" t="s">
        <v>25</v>
      </c>
      <c r="C356" s="13">
        <v>600703</v>
      </c>
      <c r="D356" s="9" t="s">
        <v>43</v>
      </c>
      <c r="E356" s="10">
        <v>14.53</v>
      </c>
      <c r="F356" s="7">
        <v>2100</v>
      </c>
      <c r="G356" s="7">
        <v>0</v>
      </c>
      <c r="H356" s="11">
        <v>30513</v>
      </c>
      <c r="I356" s="11">
        <v>30475.78</v>
      </c>
      <c r="J356" s="11">
        <v>35999.9</v>
      </c>
      <c r="K356" s="11">
        <v>4</v>
      </c>
      <c r="L356" s="11">
        <v>2.1</v>
      </c>
      <c r="M356" s="11">
        <v>30.51</v>
      </c>
      <c r="N356" s="11">
        <v>0.61</v>
      </c>
      <c r="O356" s="11">
        <v>0</v>
      </c>
      <c r="P356" s="11">
        <v>0</v>
      </c>
      <c r="Q356" s="9">
        <v>1124000014</v>
      </c>
      <c r="R356" s="9" t="s">
        <v>22</v>
      </c>
    </row>
    <row r="357" spans="1:18" s="9" customFormat="1" x14ac:dyDescent="0.15">
      <c r="A357" s="9">
        <v>20170126</v>
      </c>
      <c r="B357" s="9" t="s">
        <v>30</v>
      </c>
      <c r="C357" s="13">
        <v>952100</v>
      </c>
      <c r="D357" s="9" t="s">
        <v>29</v>
      </c>
      <c r="E357" s="10">
        <v>100</v>
      </c>
      <c r="F357" s="7">
        <v>6225</v>
      </c>
      <c r="G357" s="7">
        <v>66999</v>
      </c>
      <c r="H357" s="11">
        <v>6225.26</v>
      </c>
      <c r="I357" s="11">
        <v>6225.26</v>
      </c>
      <c r="J357" s="11">
        <v>42225.16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R357" s="9">
        <v>980103988319</v>
      </c>
    </row>
    <row r="358" spans="1:18" s="9" customFormat="1" x14ac:dyDescent="0.15">
      <c r="A358" s="9">
        <v>20170126</v>
      </c>
      <c r="B358" s="9" t="s">
        <v>23</v>
      </c>
      <c r="C358" s="13">
        <v>600703</v>
      </c>
      <c r="D358" s="9" t="s">
        <v>43</v>
      </c>
      <c r="E358" s="10">
        <v>14.72</v>
      </c>
      <c r="F358" s="7">
        <v>2800</v>
      </c>
      <c r="G358" s="7">
        <v>2800</v>
      </c>
      <c r="H358" s="11">
        <v>41216</v>
      </c>
      <c r="I358" s="11">
        <v>-41225.06</v>
      </c>
      <c r="J358" s="11">
        <v>1000.1</v>
      </c>
      <c r="K358" s="11">
        <v>5.42</v>
      </c>
      <c r="L358" s="11">
        <v>2.82</v>
      </c>
      <c r="M358" s="11">
        <v>0</v>
      </c>
      <c r="N358" s="11">
        <v>0.82</v>
      </c>
      <c r="O358" s="11">
        <v>0</v>
      </c>
      <c r="P358" s="11">
        <v>0</v>
      </c>
      <c r="Q358" s="9">
        <v>1124002376</v>
      </c>
      <c r="R358" s="9" t="s">
        <v>22</v>
      </c>
    </row>
    <row r="359" spans="1:18" s="9" customFormat="1" x14ac:dyDescent="0.15">
      <c r="A359" s="9">
        <v>20170203</v>
      </c>
      <c r="B359" s="9" t="s">
        <v>30</v>
      </c>
      <c r="C359" s="13">
        <v>952100</v>
      </c>
      <c r="D359" s="9" t="s">
        <v>29</v>
      </c>
      <c r="E359" s="10">
        <v>100</v>
      </c>
      <c r="F359" s="7">
        <v>63355</v>
      </c>
      <c r="G359" s="7">
        <v>3643</v>
      </c>
      <c r="H359" s="11">
        <v>63355.26</v>
      </c>
      <c r="I359" s="11">
        <v>63355.26</v>
      </c>
      <c r="J359" s="11">
        <v>64355.360000000001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R359" s="9">
        <v>980103988319</v>
      </c>
    </row>
    <row r="360" spans="1:18" s="9" customFormat="1" x14ac:dyDescent="0.15">
      <c r="A360" s="9">
        <v>20170203</v>
      </c>
      <c r="B360" s="9" t="s">
        <v>25</v>
      </c>
      <c r="C360" s="13">
        <v>600184</v>
      </c>
      <c r="D360" s="9" t="s">
        <v>38</v>
      </c>
      <c r="E360" s="10">
        <v>24.46</v>
      </c>
      <c r="F360" s="7">
        <v>1500</v>
      </c>
      <c r="G360" s="7">
        <v>0</v>
      </c>
      <c r="H360" s="11">
        <v>36690</v>
      </c>
      <c r="I360" s="11">
        <v>36645.24</v>
      </c>
      <c r="J360" s="11">
        <v>101000.6</v>
      </c>
      <c r="K360" s="11">
        <v>4.82</v>
      </c>
      <c r="L360" s="11">
        <v>2.52</v>
      </c>
      <c r="M360" s="11">
        <v>36.69</v>
      </c>
      <c r="N360" s="11">
        <v>0.73</v>
      </c>
      <c r="O360" s="11">
        <v>0</v>
      </c>
      <c r="P360" s="11">
        <v>0</v>
      </c>
      <c r="Q360" s="9">
        <v>1124000016</v>
      </c>
      <c r="R360" s="9" t="s">
        <v>22</v>
      </c>
    </row>
    <row r="361" spans="1:18" s="9" customFormat="1" x14ac:dyDescent="0.15">
      <c r="A361" s="9">
        <v>20170203</v>
      </c>
      <c r="B361" s="9" t="s">
        <v>230</v>
      </c>
      <c r="C361" s="13">
        <v>204001</v>
      </c>
      <c r="D361" s="9" t="s">
        <v>72</v>
      </c>
      <c r="E361" s="10">
        <v>8.6999999999999993</v>
      </c>
      <c r="F361" s="7">
        <v>1000</v>
      </c>
      <c r="G361" s="7">
        <v>0</v>
      </c>
      <c r="H361" s="11">
        <v>100000</v>
      </c>
      <c r="I361" s="11">
        <v>-100000.5</v>
      </c>
      <c r="J361" s="11">
        <v>1000.1</v>
      </c>
      <c r="K361" s="11">
        <v>0.5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9">
        <v>1124004347</v>
      </c>
      <c r="R361" s="9" t="s">
        <v>22</v>
      </c>
    </row>
    <row r="362" spans="1:18" s="9" customFormat="1" x14ac:dyDescent="0.15">
      <c r="A362" s="9">
        <v>20170206</v>
      </c>
      <c r="B362" s="9" t="s">
        <v>189</v>
      </c>
      <c r="C362" s="13">
        <v>601212</v>
      </c>
      <c r="D362" s="9" t="s">
        <v>234</v>
      </c>
      <c r="E362" s="10">
        <v>1.78</v>
      </c>
      <c r="F362" s="7">
        <v>1000</v>
      </c>
      <c r="G362" s="7">
        <v>1000</v>
      </c>
      <c r="H362" s="11">
        <v>1780</v>
      </c>
      <c r="I362" s="11">
        <v>0</v>
      </c>
      <c r="J362" s="11">
        <v>1000.1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9">
        <v>1124001184</v>
      </c>
      <c r="R362" s="9" t="s">
        <v>22</v>
      </c>
    </row>
    <row r="363" spans="1:18" s="9" customFormat="1" x14ac:dyDescent="0.15">
      <c r="A363" s="9">
        <v>20170206</v>
      </c>
      <c r="B363" s="9" t="s">
        <v>233</v>
      </c>
      <c r="C363" s="13">
        <v>204001</v>
      </c>
      <c r="D363" s="9" t="s">
        <v>72</v>
      </c>
      <c r="E363" s="10">
        <v>8.6999999999999993</v>
      </c>
      <c r="F363" s="7">
        <v>1000</v>
      </c>
      <c r="G363" s="7">
        <v>0</v>
      </c>
      <c r="H363" s="11">
        <v>100000</v>
      </c>
      <c r="I363" s="11">
        <v>100024.17</v>
      </c>
      <c r="J363" s="11">
        <v>101024.27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9">
        <v>1124004347</v>
      </c>
      <c r="R363" s="9" t="s">
        <v>22</v>
      </c>
    </row>
    <row r="364" spans="1:18" s="9" customFormat="1" x14ac:dyDescent="0.15">
      <c r="A364" s="9">
        <v>20170206</v>
      </c>
      <c r="B364" s="9" t="s">
        <v>23</v>
      </c>
      <c r="C364" s="13">
        <v>600184</v>
      </c>
      <c r="D364" s="9" t="s">
        <v>38</v>
      </c>
      <c r="E364" s="10">
        <v>23.51</v>
      </c>
      <c r="F364" s="7">
        <v>1600</v>
      </c>
      <c r="G364" s="7">
        <v>1600</v>
      </c>
      <c r="H364" s="11">
        <v>37616</v>
      </c>
      <c r="I364" s="11">
        <v>-37624.269999999997</v>
      </c>
      <c r="J364" s="11">
        <v>63400</v>
      </c>
      <c r="K364" s="11">
        <v>4.9400000000000004</v>
      </c>
      <c r="L364" s="11">
        <v>2.58</v>
      </c>
      <c r="M364" s="11">
        <v>0</v>
      </c>
      <c r="N364" s="11">
        <v>0.75</v>
      </c>
      <c r="O364" s="11">
        <v>0</v>
      </c>
      <c r="P364" s="11">
        <v>0</v>
      </c>
      <c r="Q364" s="9">
        <v>1124000045</v>
      </c>
      <c r="R364" s="9" t="s">
        <v>22</v>
      </c>
    </row>
    <row r="365" spans="1:18" s="9" customFormat="1" x14ac:dyDescent="0.15">
      <c r="A365" s="9">
        <v>20170207</v>
      </c>
      <c r="B365" s="9" t="s">
        <v>28</v>
      </c>
      <c r="C365" s="13">
        <v>952100</v>
      </c>
      <c r="D365" s="9" t="s">
        <v>29</v>
      </c>
      <c r="E365" s="10">
        <v>100</v>
      </c>
      <c r="F365" s="7">
        <v>23075</v>
      </c>
      <c r="G365" s="7">
        <v>26719</v>
      </c>
      <c r="H365" s="11">
        <v>23075.64</v>
      </c>
      <c r="I365" s="11">
        <v>-23075.64</v>
      </c>
      <c r="J365" s="11">
        <v>40324.36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R365" s="9">
        <v>980103988319</v>
      </c>
    </row>
    <row r="366" spans="1:18" s="9" customFormat="1" x14ac:dyDescent="0.15">
      <c r="A366" s="9">
        <v>20170206</v>
      </c>
      <c r="B366" s="9" t="s">
        <v>191</v>
      </c>
      <c r="C366" s="13">
        <v>601212</v>
      </c>
      <c r="D366" s="9" t="s">
        <v>234</v>
      </c>
      <c r="E366" s="10">
        <v>1.78</v>
      </c>
      <c r="F366" s="7">
        <v>1000</v>
      </c>
      <c r="G366" s="7">
        <v>1000</v>
      </c>
      <c r="H366" s="11">
        <v>1780</v>
      </c>
      <c r="I366" s="11">
        <v>-1780</v>
      </c>
      <c r="J366" s="11">
        <v>38544.36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9">
        <v>1124001184</v>
      </c>
      <c r="R366" s="9" t="s">
        <v>22</v>
      </c>
    </row>
    <row r="367" spans="1:18" s="9" customFormat="1" x14ac:dyDescent="0.15">
      <c r="A367" s="9">
        <v>20170208</v>
      </c>
      <c r="B367" s="9" t="s">
        <v>28</v>
      </c>
      <c r="C367" s="13">
        <v>952100</v>
      </c>
      <c r="D367" s="9" t="s">
        <v>29</v>
      </c>
      <c r="E367" s="10">
        <v>100</v>
      </c>
      <c r="F367" s="7">
        <v>31801</v>
      </c>
      <c r="G367" s="7">
        <v>58520</v>
      </c>
      <c r="H367" s="11">
        <v>31801.05</v>
      </c>
      <c r="I367" s="11">
        <v>-31801.05</v>
      </c>
      <c r="J367" s="11">
        <v>6743.31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R367" s="9">
        <v>980103988319</v>
      </c>
    </row>
    <row r="368" spans="1:18" s="9" customFormat="1" x14ac:dyDescent="0.15">
      <c r="A368" s="9">
        <v>20170208</v>
      </c>
      <c r="B368" s="9" t="s">
        <v>23</v>
      </c>
      <c r="C368" s="13">
        <v>600184</v>
      </c>
      <c r="D368" s="9" t="s">
        <v>38</v>
      </c>
      <c r="E368" s="10">
        <v>23.46</v>
      </c>
      <c r="F368" s="7">
        <v>1600</v>
      </c>
      <c r="G368" s="7">
        <v>3200</v>
      </c>
      <c r="H368" s="11">
        <v>37536</v>
      </c>
      <c r="I368" s="11">
        <v>-37544.26</v>
      </c>
      <c r="J368" s="11">
        <v>-30800.95</v>
      </c>
      <c r="K368" s="11">
        <v>4.93</v>
      </c>
      <c r="L368" s="11">
        <v>2.58</v>
      </c>
      <c r="M368" s="11">
        <v>0</v>
      </c>
      <c r="N368" s="11">
        <v>0.75</v>
      </c>
      <c r="O368" s="11">
        <v>0</v>
      </c>
      <c r="P368" s="11">
        <v>0</v>
      </c>
      <c r="Q368" s="9">
        <v>1124000013</v>
      </c>
      <c r="R368" s="9" t="s">
        <v>22</v>
      </c>
    </row>
    <row r="369" spans="1:18" s="9" customFormat="1" x14ac:dyDescent="0.15">
      <c r="A369" s="9">
        <v>20170208</v>
      </c>
      <c r="B369" s="9" t="s">
        <v>25</v>
      </c>
      <c r="C369" s="13">
        <v>601158</v>
      </c>
      <c r="D369" s="9" t="s">
        <v>56</v>
      </c>
      <c r="E369" s="10">
        <v>7.96</v>
      </c>
      <c r="F369" s="7">
        <v>4000</v>
      </c>
      <c r="G369" s="7">
        <v>0</v>
      </c>
      <c r="H369" s="11">
        <v>31840</v>
      </c>
      <c r="I369" s="11">
        <v>31801.15</v>
      </c>
      <c r="J369" s="11">
        <v>1000.2</v>
      </c>
      <c r="K369" s="11">
        <v>4.18</v>
      </c>
      <c r="L369" s="11">
        <v>2.19</v>
      </c>
      <c r="M369" s="11">
        <v>31.84</v>
      </c>
      <c r="N369" s="11">
        <v>0.64</v>
      </c>
      <c r="O369" s="11">
        <v>0</v>
      </c>
      <c r="P369" s="11">
        <v>0</v>
      </c>
      <c r="Q369" s="9">
        <v>1124000014</v>
      </c>
      <c r="R369" s="9" t="s">
        <v>22</v>
      </c>
    </row>
    <row r="370" spans="1:18" s="9" customFormat="1" x14ac:dyDescent="0.15">
      <c r="A370" s="9">
        <v>20170210</v>
      </c>
      <c r="B370" s="9" t="s">
        <v>28</v>
      </c>
      <c r="C370" s="13">
        <v>952100</v>
      </c>
      <c r="D370" s="9" t="s">
        <v>29</v>
      </c>
      <c r="E370" s="10">
        <v>100</v>
      </c>
      <c r="F370" s="7">
        <v>33816</v>
      </c>
      <c r="G370" s="7">
        <v>92337</v>
      </c>
      <c r="H370" s="11">
        <v>33816.67</v>
      </c>
      <c r="I370" s="11">
        <v>-33816.67</v>
      </c>
      <c r="J370" s="11">
        <v>-32816.47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R370" s="9">
        <v>980103988319</v>
      </c>
    </row>
    <row r="371" spans="1:18" s="9" customFormat="1" x14ac:dyDescent="0.15">
      <c r="A371" s="9">
        <v>20170210</v>
      </c>
      <c r="B371" s="9" t="s">
        <v>23</v>
      </c>
      <c r="C371" s="13">
        <v>600184</v>
      </c>
      <c r="D371" s="9" t="s">
        <v>38</v>
      </c>
      <c r="E371" s="10">
        <v>23.21</v>
      </c>
      <c r="F371" s="7">
        <v>1200</v>
      </c>
      <c r="G371" s="7">
        <v>4400</v>
      </c>
      <c r="H371" s="11">
        <v>27852</v>
      </c>
      <c r="I371" s="11">
        <v>-27858.13</v>
      </c>
      <c r="J371" s="11">
        <v>-60674.6</v>
      </c>
      <c r="K371" s="11">
        <v>3.65</v>
      </c>
      <c r="L371" s="11">
        <v>1.92</v>
      </c>
      <c r="M371" s="11">
        <v>0</v>
      </c>
      <c r="N371" s="11">
        <v>0.56000000000000005</v>
      </c>
      <c r="O371" s="11">
        <v>0</v>
      </c>
      <c r="P371" s="11">
        <v>0</v>
      </c>
      <c r="Q371" s="9">
        <v>1124000079</v>
      </c>
      <c r="R371" s="9" t="s">
        <v>22</v>
      </c>
    </row>
    <row r="372" spans="1:18" s="9" customFormat="1" x14ac:dyDescent="0.15">
      <c r="A372" s="9">
        <v>20170210</v>
      </c>
      <c r="B372" s="9" t="s">
        <v>25</v>
      </c>
      <c r="C372" s="13">
        <v>761</v>
      </c>
      <c r="D372" s="9" t="s">
        <v>34</v>
      </c>
      <c r="E372" s="10">
        <v>5.66</v>
      </c>
      <c r="F372" s="7">
        <v>5400</v>
      </c>
      <c r="G372" s="7">
        <v>5500</v>
      </c>
      <c r="H372" s="11">
        <v>30564</v>
      </c>
      <c r="I372" s="11">
        <v>30527.32</v>
      </c>
      <c r="J372" s="11">
        <v>-30147.279999999999</v>
      </c>
      <c r="K372" s="11">
        <v>3.41</v>
      </c>
      <c r="L372" s="11">
        <v>2.7</v>
      </c>
      <c r="M372" s="11">
        <v>30.57</v>
      </c>
      <c r="N372" s="11">
        <v>0</v>
      </c>
      <c r="O372" s="11">
        <v>0</v>
      </c>
      <c r="P372" s="11">
        <v>0</v>
      </c>
      <c r="Q372" s="9" t="s">
        <v>235</v>
      </c>
      <c r="R372" s="9">
        <v>197574848</v>
      </c>
    </row>
    <row r="373" spans="1:18" s="9" customFormat="1" x14ac:dyDescent="0.15">
      <c r="A373" s="9">
        <v>20170210</v>
      </c>
      <c r="B373" s="9" t="s">
        <v>25</v>
      </c>
      <c r="C373" s="13">
        <v>761</v>
      </c>
      <c r="D373" s="9" t="s">
        <v>34</v>
      </c>
      <c r="E373" s="10">
        <v>5.67</v>
      </c>
      <c r="F373" s="7">
        <v>5500</v>
      </c>
      <c r="G373" s="7">
        <v>0</v>
      </c>
      <c r="H373" s="11">
        <v>31185</v>
      </c>
      <c r="I373" s="11">
        <v>31147.57</v>
      </c>
      <c r="J373" s="11">
        <v>1000.29</v>
      </c>
      <c r="K373" s="11">
        <v>3.48</v>
      </c>
      <c r="L373" s="11">
        <v>2.76</v>
      </c>
      <c r="M373" s="11">
        <v>31.19</v>
      </c>
      <c r="N373" s="11">
        <v>0</v>
      </c>
      <c r="O373" s="11">
        <v>0</v>
      </c>
      <c r="P373" s="11">
        <v>0</v>
      </c>
      <c r="Q373" s="9" t="s">
        <v>236</v>
      </c>
      <c r="R373" s="9">
        <v>197574848</v>
      </c>
    </row>
    <row r="374" spans="1:18" s="9" customFormat="1" x14ac:dyDescent="0.15">
      <c r="A374" s="9">
        <v>20170213</v>
      </c>
      <c r="B374" s="9" t="s">
        <v>30</v>
      </c>
      <c r="C374" s="13">
        <v>952100</v>
      </c>
      <c r="D374" s="9" t="s">
        <v>29</v>
      </c>
      <c r="E374" s="10">
        <v>100</v>
      </c>
      <c r="F374" s="7">
        <v>92337</v>
      </c>
      <c r="G374" s="7">
        <v>0</v>
      </c>
      <c r="H374" s="11">
        <v>92337.26</v>
      </c>
      <c r="I374" s="11">
        <v>92337.26</v>
      </c>
      <c r="J374" s="11">
        <v>93337.55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R374" s="9">
        <v>980103988319</v>
      </c>
    </row>
    <row r="375" spans="1:18" s="9" customFormat="1" x14ac:dyDescent="0.15">
      <c r="A375" s="9">
        <v>20170213</v>
      </c>
      <c r="B375" s="9" t="s">
        <v>23</v>
      </c>
      <c r="C375" s="13">
        <v>806</v>
      </c>
      <c r="D375" s="9" t="s">
        <v>52</v>
      </c>
      <c r="E375" s="10">
        <v>12.56</v>
      </c>
      <c r="F375" s="7">
        <v>2000</v>
      </c>
      <c r="G375" s="7">
        <v>2000</v>
      </c>
      <c r="H375" s="11">
        <v>25120</v>
      </c>
      <c r="I375" s="11">
        <v>-25125.02</v>
      </c>
      <c r="J375" s="11">
        <v>68212.53</v>
      </c>
      <c r="K375" s="11">
        <v>2.8</v>
      </c>
      <c r="L375" s="11">
        <v>2.2200000000000002</v>
      </c>
      <c r="M375" s="11">
        <v>0</v>
      </c>
      <c r="N375" s="11">
        <v>0</v>
      </c>
      <c r="O375" s="11">
        <v>0</v>
      </c>
      <c r="P375" s="11">
        <v>0</v>
      </c>
      <c r="Q375" s="9" t="s">
        <v>237</v>
      </c>
      <c r="R375" s="9">
        <v>197574848</v>
      </c>
    </row>
    <row r="376" spans="1:18" s="9" customFormat="1" x14ac:dyDescent="0.15">
      <c r="A376" s="9">
        <v>20170213</v>
      </c>
      <c r="B376" s="9" t="s">
        <v>23</v>
      </c>
      <c r="C376" s="13">
        <v>300108</v>
      </c>
      <c r="D376" s="9" t="s">
        <v>46</v>
      </c>
      <c r="E376" s="10">
        <v>8.86</v>
      </c>
      <c r="F376" s="7">
        <v>3000</v>
      </c>
      <c r="G376" s="7">
        <v>3000</v>
      </c>
      <c r="H376" s="11">
        <v>26580</v>
      </c>
      <c r="I376" s="11">
        <v>-26585.32</v>
      </c>
      <c r="J376" s="11">
        <v>41627.21</v>
      </c>
      <c r="K376" s="11">
        <v>2.97</v>
      </c>
      <c r="L376" s="11">
        <v>2.35</v>
      </c>
      <c r="M376" s="11">
        <v>0</v>
      </c>
      <c r="N376" s="11">
        <v>0</v>
      </c>
      <c r="O376" s="11">
        <v>0</v>
      </c>
      <c r="P376" s="11">
        <v>0</v>
      </c>
      <c r="Q376" s="9" t="s">
        <v>238</v>
      </c>
      <c r="R376" s="9">
        <v>197574848</v>
      </c>
    </row>
    <row r="377" spans="1:18" s="9" customFormat="1" x14ac:dyDescent="0.15">
      <c r="A377" s="9">
        <v>20170214</v>
      </c>
      <c r="B377" s="9" t="s">
        <v>28</v>
      </c>
      <c r="C377" s="13">
        <v>952100</v>
      </c>
      <c r="D377" s="9" t="s">
        <v>29</v>
      </c>
      <c r="E377" s="10">
        <v>100</v>
      </c>
      <c r="F377" s="7">
        <v>2639</v>
      </c>
      <c r="G377" s="7">
        <v>2639</v>
      </c>
      <c r="H377" s="11">
        <v>2639.51</v>
      </c>
      <c r="I377" s="11">
        <v>-2639.51</v>
      </c>
      <c r="J377" s="11">
        <v>38987.699999999997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R377" s="9">
        <v>980103988319</v>
      </c>
    </row>
    <row r="378" spans="1:18" s="9" customFormat="1" x14ac:dyDescent="0.15">
      <c r="A378" s="9">
        <v>20170214</v>
      </c>
      <c r="B378" s="9" t="s">
        <v>192</v>
      </c>
      <c r="C378" s="13">
        <v>601212</v>
      </c>
      <c r="D378" s="9" t="s">
        <v>61</v>
      </c>
      <c r="E378" s="10">
        <v>0</v>
      </c>
      <c r="F378" s="7">
        <v>1000</v>
      </c>
      <c r="G378" s="7">
        <v>1000</v>
      </c>
      <c r="H378" s="11">
        <v>0</v>
      </c>
      <c r="I378" s="11">
        <v>0</v>
      </c>
      <c r="J378" s="11">
        <v>38987.699999999997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9">
        <v>1124001184</v>
      </c>
      <c r="R378" s="9" t="s">
        <v>22</v>
      </c>
    </row>
    <row r="379" spans="1:18" s="9" customFormat="1" x14ac:dyDescent="0.15">
      <c r="A379" s="9">
        <v>20170215</v>
      </c>
      <c r="B379" s="9" t="s">
        <v>30</v>
      </c>
      <c r="C379" s="13">
        <v>952100</v>
      </c>
      <c r="D379" s="9" t="s">
        <v>29</v>
      </c>
      <c r="E379" s="10">
        <v>100</v>
      </c>
      <c r="F379" s="7">
        <v>2639</v>
      </c>
      <c r="G379" s="7">
        <v>0</v>
      </c>
      <c r="H379" s="11">
        <v>2639.51</v>
      </c>
      <c r="I379" s="11">
        <v>2639.51</v>
      </c>
      <c r="J379" s="11">
        <v>41627.21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R379" s="9">
        <v>980103988319</v>
      </c>
    </row>
    <row r="380" spans="1:18" s="9" customFormat="1" x14ac:dyDescent="0.15">
      <c r="A380" s="9">
        <v>20170215</v>
      </c>
      <c r="B380" s="9" t="s">
        <v>23</v>
      </c>
      <c r="C380" s="13">
        <v>2</v>
      </c>
      <c r="D380" s="9" t="s">
        <v>49</v>
      </c>
      <c r="E380" s="10">
        <v>20.71</v>
      </c>
      <c r="F380" s="7">
        <v>2000</v>
      </c>
      <c r="G380" s="7">
        <v>2100</v>
      </c>
      <c r="H380" s="11">
        <v>41420</v>
      </c>
      <c r="I380" s="11">
        <v>-41428.28</v>
      </c>
      <c r="J380" s="11">
        <v>198.93</v>
      </c>
      <c r="K380" s="11">
        <v>4.62</v>
      </c>
      <c r="L380" s="11">
        <v>3.66</v>
      </c>
      <c r="M380" s="11">
        <v>0</v>
      </c>
      <c r="N380" s="11">
        <v>0</v>
      </c>
      <c r="O380" s="11">
        <v>0</v>
      </c>
      <c r="P380" s="11">
        <v>0</v>
      </c>
      <c r="Q380" s="9" t="s">
        <v>215</v>
      </c>
      <c r="R380" s="9">
        <v>197574848</v>
      </c>
    </row>
    <row r="381" spans="1:18" s="9" customFormat="1" x14ac:dyDescent="0.15">
      <c r="A381" s="9">
        <v>20170217</v>
      </c>
      <c r="B381" s="9" t="s">
        <v>28</v>
      </c>
      <c r="C381" s="13">
        <v>952100</v>
      </c>
      <c r="D381" s="9" t="s">
        <v>29</v>
      </c>
      <c r="E381" s="10">
        <v>100</v>
      </c>
      <c r="F381" s="7">
        <v>104505</v>
      </c>
      <c r="G381" s="7">
        <v>104505</v>
      </c>
      <c r="H381" s="11">
        <v>104505.98</v>
      </c>
      <c r="I381" s="11">
        <v>-104505.98</v>
      </c>
      <c r="J381" s="11">
        <v>-104307.05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R381" s="9">
        <v>980103988319</v>
      </c>
    </row>
    <row r="382" spans="1:18" s="9" customFormat="1" x14ac:dyDescent="0.15">
      <c r="A382" s="9">
        <v>20170217</v>
      </c>
      <c r="B382" s="9" t="s">
        <v>25</v>
      </c>
      <c r="C382" s="13">
        <v>600184</v>
      </c>
      <c r="D382" s="9" t="s">
        <v>38</v>
      </c>
      <c r="E382" s="10">
        <v>23.61</v>
      </c>
      <c r="F382" s="7">
        <v>1200</v>
      </c>
      <c r="G382" s="7">
        <v>3200</v>
      </c>
      <c r="H382" s="11">
        <v>28332</v>
      </c>
      <c r="I382" s="11">
        <v>28297.43</v>
      </c>
      <c r="J382" s="11">
        <v>-76009.62</v>
      </c>
      <c r="K382" s="11">
        <v>3.72</v>
      </c>
      <c r="L382" s="11">
        <v>1.95</v>
      </c>
      <c r="M382" s="11">
        <v>28.33</v>
      </c>
      <c r="N382" s="11">
        <v>0.56999999999999995</v>
      </c>
      <c r="O382" s="11">
        <v>0</v>
      </c>
      <c r="P382" s="11">
        <v>0</v>
      </c>
      <c r="Q382" s="9">
        <v>1124000036</v>
      </c>
      <c r="R382" s="9" t="s">
        <v>22</v>
      </c>
    </row>
    <row r="383" spans="1:18" s="9" customFormat="1" x14ac:dyDescent="0.15">
      <c r="A383" s="9">
        <v>20170217</v>
      </c>
      <c r="B383" s="9" t="s">
        <v>25</v>
      </c>
      <c r="C383" s="13">
        <v>600184</v>
      </c>
      <c r="D383" s="9" t="s">
        <v>38</v>
      </c>
      <c r="E383" s="10">
        <v>23.96</v>
      </c>
      <c r="F383" s="7">
        <v>1600</v>
      </c>
      <c r="G383" s="7">
        <v>1600</v>
      </c>
      <c r="H383" s="11">
        <v>38336</v>
      </c>
      <c r="I383" s="11">
        <v>38289.230000000003</v>
      </c>
      <c r="J383" s="11">
        <v>-37720.39</v>
      </c>
      <c r="K383" s="11">
        <v>5.03</v>
      </c>
      <c r="L383" s="11">
        <v>2.64</v>
      </c>
      <c r="M383" s="11">
        <v>38.33</v>
      </c>
      <c r="N383" s="11">
        <v>0.77</v>
      </c>
      <c r="O383" s="11">
        <v>0</v>
      </c>
      <c r="P383" s="11">
        <v>0</v>
      </c>
      <c r="Q383" s="9">
        <v>1124000037</v>
      </c>
      <c r="R383" s="9" t="s">
        <v>22</v>
      </c>
    </row>
    <row r="384" spans="1:18" s="9" customFormat="1" x14ac:dyDescent="0.15">
      <c r="A384" s="9">
        <v>20170217</v>
      </c>
      <c r="B384" s="9" t="s">
        <v>25</v>
      </c>
      <c r="C384" s="13">
        <v>600184</v>
      </c>
      <c r="D384" s="9" t="s">
        <v>38</v>
      </c>
      <c r="E384" s="10">
        <v>24.23</v>
      </c>
      <c r="F384" s="7">
        <v>1600</v>
      </c>
      <c r="G384" s="7">
        <v>0</v>
      </c>
      <c r="H384" s="11">
        <v>38768</v>
      </c>
      <c r="I384" s="11">
        <v>38720.699999999997</v>
      </c>
      <c r="J384" s="11">
        <v>1000.31</v>
      </c>
      <c r="K384" s="11">
        <v>5.08</v>
      </c>
      <c r="L384" s="11">
        <v>2.67</v>
      </c>
      <c r="M384" s="11">
        <v>38.770000000000003</v>
      </c>
      <c r="N384" s="11">
        <v>0.78</v>
      </c>
      <c r="O384" s="11">
        <v>0</v>
      </c>
      <c r="P384" s="11">
        <v>0</v>
      </c>
      <c r="Q384" s="9">
        <v>1124000038</v>
      </c>
      <c r="R384" s="9" t="s">
        <v>22</v>
      </c>
    </row>
    <row r="385" spans="1:18" s="9" customFormat="1" x14ac:dyDescent="0.15">
      <c r="A385" s="9">
        <v>20170220</v>
      </c>
      <c r="B385" s="9" t="s">
        <v>30</v>
      </c>
      <c r="C385" s="13">
        <v>952100</v>
      </c>
      <c r="D385" s="9" t="s">
        <v>29</v>
      </c>
      <c r="E385" s="10">
        <v>100</v>
      </c>
      <c r="F385" s="7">
        <v>100000</v>
      </c>
      <c r="G385" s="7">
        <v>4505</v>
      </c>
      <c r="H385" s="11">
        <v>100000.19</v>
      </c>
      <c r="I385" s="11">
        <v>100000.19</v>
      </c>
      <c r="J385" s="11">
        <v>101000.5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R385" s="9">
        <v>980103988319</v>
      </c>
    </row>
    <row r="386" spans="1:18" s="9" customFormat="1" x14ac:dyDescent="0.15">
      <c r="A386" s="9">
        <v>20170220</v>
      </c>
      <c r="B386" s="9" t="s">
        <v>230</v>
      </c>
      <c r="C386" s="13">
        <v>204001</v>
      </c>
      <c r="D386" s="9" t="s">
        <v>72</v>
      </c>
      <c r="E386" s="10">
        <v>3.52</v>
      </c>
      <c r="F386" s="7">
        <v>1000</v>
      </c>
      <c r="G386" s="7">
        <v>0</v>
      </c>
      <c r="H386" s="11">
        <v>100000</v>
      </c>
      <c r="I386" s="11">
        <v>-100000.5</v>
      </c>
      <c r="J386" s="11">
        <v>1000</v>
      </c>
      <c r="K386" s="11">
        <v>0.5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9">
        <v>1124003178</v>
      </c>
      <c r="R386" s="9" t="s">
        <v>22</v>
      </c>
    </row>
    <row r="387" spans="1:18" s="9" customFormat="1" x14ac:dyDescent="0.15">
      <c r="A387" s="9">
        <v>20170221</v>
      </c>
      <c r="B387" s="9" t="s">
        <v>30</v>
      </c>
      <c r="C387" s="13">
        <v>952100</v>
      </c>
      <c r="D387" s="9" t="s">
        <v>29</v>
      </c>
      <c r="E387" s="10">
        <v>100</v>
      </c>
      <c r="F387" s="7">
        <v>4505</v>
      </c>
      <c r="G387" s="7">
        <v>0</v>
      </c>
      <c r="H387" s="11">
        <v>4505.79</v>
      </c>
      <c r="I387" s="11">
        <v>4505.79</v>
      </c>
      <c r="J387" s="11">
        <v>5505.79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R387" s="9">
        <v>980103988319</v>
      </c>
    </row>
    <row r="388" spans="1:18" s="9" customFormat="1" x14ac:dyDescent="0.15">
      <c r="A388" s="9">
        <v>20170221</v>
      </c>
      <c r="B388" s="9" t="s">
        <v>233</v>
      </c>
      <c r="C388" s="13">
        <v>204001</v>
      </c>
      <c r="D388" s="9" t="s">
        <v>72</v>
      </c>
      <c r="E388" s="10">
        <v>3.52</v>
      </c>
      <c r="F388" s="7">
        <v>1000</v>
      </c>
      <c r="G388" s="7">
        <v>0</v>
      </c>
      <c r="H388" s="11">
        <v>100000</v>
      </c>
      <c r="I388" s="11">
        <v>100009.78</v>
      </c>
      <c r="J388" s="11">
        <v>105515.57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9">
        <v>1124003178</v>
      </c>
      <c r="R388" s="9" t="s">
        <v>22</v>
      </c>
    </row>
    <row r="389" spans="1:18" s="9" customFormat="1" x14ac:dyDescent="0.15">
      <c r="A389" s="9">
        <v>20170221</v>
      </c>
      <c r="B389" s="9" t="s">
        <v>230</v>
      </c>
      <c r="C389" s="13">
        <v>204001</v>
      </c>
      <c r="D389" s="9" t="s">
        <v>72</v>
      </c>
      <c r="E389" s="10">
        <v>2.87</v>
      </c>
      <c r="F389" s="7">
        <v>1000</v>
      </c>
      <c r="G389" s="7">
        <v>0</v>
      </c>
      <c r="H389" s="11">
        <v>100000</v>
      </c>
      <c r="I389" s="11">
        <v>-100000.5</v>
      </c>
      <c r="J389" s="11">
        <v>5515.07</v>
      </c>
      <c r="K389" s="11">
        <v>0.5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9">
        <v>1124003360</v>
      </c>
      <c r="R389" s="9" t="s">
        <v>22</v>
      </c>
    </row>
    <row r="390" spans="1:18" s="9" customFormat="1" x14ac:dyDescent="0.15">
      <c r="A390" s="9">
        <v>20170221</v>
      </c>
      <c r="B390" s="9" t="s">
        <v>25</v>
      </c>
      <c r="C390" s="13">
        <v>2</v>
      </c>
      <c r="D390" s="9" t="s">
        <v>49</v>
      </c>
      <c r="E390" s="10">
        <v>20.94</v>
      </c>
      <c r="F390" s="7">
        <v>2000</v>
      </c>
      <c r="G390" s="7">
        <v>100</v>
      </c>
      <c r="H390" s="11">
        <v>41880</v>
      </c>
      <c r="I390" s="11">
        <v>41829.74</v>
      </c>
      <c r="J390" s="11">
        <v>47344.81</v>
      </c>
      <c r="K390" s="11">
        <v>4.66</v>
      </c>
      <c r="L390" s="11">
        <v>3.72</v>
      </c>
      <c r="M390" s="11">
        <v>41.88</v>
      </c>
      <c r="N390" s="11">
        <v>0</v>
      </c>
      <c r="O390" s="11">
        <v>0</v>
      </c>
      <c r="P390" s="11">
        <v>0</v>
      </c>
      <c r="Q390" s="9" t="s">
        <v>239</v>
      </c>
      <c r="R390" s="9">
        <v>197574848</v>
      </c>
    </row>
    <row r="391" spans="1:18" s="9" customFormat="1" x14ac:dyDescent="0.15">
      <c r="A391" s="9">
        <v>20170221</v>
      </c>
      <c r="B391" s="9" t="s">
        <v>23</v>
      </c>
      <c r="C391" s="13">
        <v>159915</v>
      </c>
      <c r="D391" s="9" t="s">
        <v>35</v>
      </c>
      <c r="E391" s="10">
        <v>1.8420000000000001</v>
      </c>
      <c r="F391" s="7">
        <v>25600</v>
      </c>
      <c r="G391" s="7">
        <v>25600</v>
      </c>
      <c r="H391" s="11">
        <v>47155.199999999997</v>
      </c>
      <c r="I391" s="11">
        <v>-47159.92</v>
      </c>
      <c r="J391" s="11">
        <v>184.89</v>
      </c>
      <c r="K391" s="11">
        <v>2.42</v>
      </c>
      <c r="L391" s="11">
        <v>2.2999999999999998</v>
      </c>
      <c r="M391" s="11">
        <v>0</v>
      </c>
      <c r="N391" s="11">
        <v>0</v>
      </c>
      <c r="O391" s="11">
        <v>0</v>
      </c>
      <c r="P391" s="11">
        <v>0</v>
      </c>
      <c r="Q391" s="9" t="s">
        <v>240</v>
      </c>
      <c r="R391" s="9">
        <v>197574848</v>
      </c>
    </row>
    <row r="392" spans="1:18" s="9" customFormat="1" x14ac:dyDescent="0.15">
      <c r="A392" s="9">
        <v>20170222</v>
      </c>
      <c r="B392" s="9" t="s">
        <v>233</v>
      </c>
      <c r="C392" s="13">
        <v>204001</v>
      </c>
      <c r="D392" s="9" t="s">
        <v>72</v>
      </c>
      <c r="E392" s="10">
        <v>2.87</v>
      </c>
      <c r="F392" s="7">
        <v>1000</v>
      </c>
      <c r="G392" s="7">
        <v>0</v>
      </c>
      <c r="H392" s="11">
        <v>100000</v>
      </c>
      <c r="I392" s="11">
        <v>100007.97</v>
      </c>
      <c r="J392" s="11">
        <v>100192.86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9">
        <v>1124003360</v>
      </c>
      <c r="R392" s="9" t="s">
        <v>22</v>
      </c>
    </row>
    <row r="393" spans="1:18" s="9" customFormat="1" x14ac:dyDescent="0.15">
      <c r="A393" s="9">
        <v>20170222</v>
      </c>
      <c r="B393" s="9" t="s">
        <v>230</v>
      </c>
      <c r="C393" s="13">
        <v>204001</v>
      </c>
      <c r="D393" s="9" t="s">
        <v>72</v>
      </c>
      <c r="E393" s="10">
        <v>3.585</v>
      </c>
      <c r="F393" s="7">
        <v>1000</v>
      </c>
      <c r="G393" s="7">
        <v>0</v>
      </c>
      <c r="H393" s="11">
        <v>100000</v>
      </c>
      <c r="I393" s="11">
        <v>-100000.5</v>
      </c>
      <c r="J393" s="11">
        <v>192.36</v>
      </c>
      <c r="K393" s="11">
        <v>0.5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9">
        <v>1124009609</v>
      </c>
      <c r="R393" s="9" t="s">
        <v>22</v>
      </c>
    </row>
    <row r="394" spans="1:18" s="9" customFormat="1" x14ac:dyDescent="0.15">
      <c r="A394" s="9">
        <v>20170223</v>
      </c>
      <c r="B394" s="9" t="s">
        <v>28</v>
      </c>
      <c r="C394" s="13">
        <v>952100</v>
      </c>
      <c r="D394" s="9" t="s">
        <v>29</v>
      </c>
      <c r="E394" s="10">
        <v>100</v>
      </c>
      <c r="F394" s="7">
        <v>1493</v>
      </c>
      <c r="G394" s="7">
        <v>1493</v>
      </c>
      <c r="H394" s="11">
        <v>1493.89</v>
      </c>
      <c r="I394" s="11">
        <v>-1493.89</v>
      </c>
      <c r="J394" s="11">
        <v>-1301.53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R394" s="9">
        <v>980103988319</v>
      </c>
    </row>
    <row r="395" spans="1:18" s="9" customFormat="1" x14ac:dyDescent="0.15">
      <c r="A395" s="9">
        <v>20170223</v>
      </c>
      <c r="B395" s="9" t="s">
        <v>233</v>
      </c>
      <c r="C395" s="13">
        <v>204001</v>
      </c>
      <c r="D395" s="9" t="s">
        <v>72</v>
      </c>
      <c r="E395" s="10">
        <v>3.585</v>
      </c>
      <c r="F395" s="7">
        <v>1000</v>
      </c>
      <c r="G395" s="7">
        <v>0</v>
      </c>
      <c r="H395" s="11">
        <v>100000</v>
      </c>
      <c r="I395" s="11">
        <v>100009.96</v>
      </c>
      <c r="J395" s="11">
        <v>98708.43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9">
        <v>1124009609</v>
      </c>
      <c r="R395" s="9" t="s">
        <v>22</v>
      </c>
    </row>
    <row r="396" spans="1:18" s="9" customFormat="1" x14ac:dyDescent="0.15">
      <c r="A396" s="9">
        <v>20170223</v>
      </c>
      <c r="B396" s="9" t="s">
        <v>23</v>
      </c>
      <c r="C396" s="13">
        <v>600184</v>
      </c>
      <c r="D396" s="9" t="s">
        <v>38</v>
      </c>
      <c r="E396" s="10">
        <v>25.1</v>
      </c>
      <c r="F396" s="7">
        <v>1200</v>
      </c>
      <c r="G396" s="7">
        <v>1200</v>
      </c>
      <c r="H396" s="11">
        <v>30120</v>
      </c>
      <c r="I396" s="11">
        <v>-30126.62</v>
      </c>
      <c r="J396" s="11">
        <v>68581.81</v>
      </c>
      <c r="K396" s="11">
        <v>3.96</v>
      </c>
      <c r="L396" s="11">
        <v>2.06</v>
      </c>
      <c r="M396" s="11">
        <v>0</v>
      </c>
      <c r="N396" s="11">
        <v>0.6</v>
      </c>
      <c r="O396" s="11">
        <v>0</v>
      </c>
      <c r="P396" s="11">
        <v>0</v>
      </c>
      <c r="Q396" s="9">
        <v>1124006263</v>
      </c>
      <c r="R396" s="9" t="s">
        <v>22</v>
      </c>
    </row>
    <row r="397" spans="1:18" s="9" customFormat="1" x14ac:dyDescent="0.15">
      <c r="A397" s="9">
        <v>20170223</v>
      </c>
      <c r="B397" s="9" t="s">
        <v>23</v>
      </c>
      <c r="C397" s="13">
        <v>2697</v>
      </c>
      <c r="D397" s="9" t="s">
        <v>63</v>
      </c>
      <c r="E397" s="10">
        <v>8.36</v>
      </c>
      <c r="F397" s="7">
        <v>4300</v>
      </c>
      <c r="G397" s="7">
        <v>4300</v>
      </c>
      <c r="H397" s="11">
        <v>35948</v>
      </c>
      <c r="I397" s="11">
        <v>-35955.19</v>
      </c>
      <c r="J397" s="11">
        <v>32626.62</v>
      </c>
      <c r="K397" s="11">
        <v>4</v>
      </c>
      <c r="L397" s="11">
        <v>3.19</v>
      </c>
      <c r="M397" s="11">
        <v>0</v>
      </c>
      <c r="N397" s="11">
        <v>0</v>
      </c>
      <c r="O397" s="11">
        <v>0</v>
      </c>
      <c r="P397" s="11">
        <v>0</v>
      </c>
      <c r="Q397" s="9" t="s">
        <v>241</v>
      </c>
      <c r="R397" s="9">
        <v>197574848</v>
      </c>
    </row>
    <row r="398" spans="1:18" s="9" customFormat="1" x14ac:dyDescent="0.15">
      <c r="A398" s="9">
        <v>20170223</v>
      </c>
      <c r="B398" s="9" t="s">
        <v>23</v>
      </c>
      <c r="C398" s="13">
        <v>300473</v>
      </c>
      <c r="D398" s="9" t="s">
        <v>62</v>
      </c>
      <c r="E398" s="10">
        <v>63.24</v>
      </c>
      <c r="F398" s="7">
        <v>500</v>
      </c>
      <c r="G398" s="7">
        <v>500</v>
      </c>
      <c r="H398" s="11">
        <v>31620</v>
      </c>
      <c r="I398" s="11">
        <v>-31626.32</v>
      </c>
      <c r="J398" s="11">
        <v>1000.3</v>
      </c>
      <c r="K398" s="11">
        <v>3.52</v>
      </c>
      <c r="L398" s="11">
        <v>2.8</v>
      </c>
      <c r="M398" s="11">
        <v>0</v>
      </c>
      <c r="N398" s="11">
        <v>0</v>
      </c>
      <c r="O398" s="11">
        <v>0</v>
      </c>
      <c r="P398" s="11">
        <v>0</v>
      </c>
      <c r="Q398" s="9" t="s">
        <v>242</v>
      </c>
      <c r="R398" s="9">
        <v>197574848</v>
      </c>
    </row>
    <row r="399" spans="1:18" s="9" customFormat="1" x14ac:dyDescent="0.15">
      <c r="A399" s="9">
        <v>20170227</v>
      </c>
      <c r="B399" s="9" t="s">
        <v>28</v>
      </c>
      <c r="C399" s="13">
        <v>952100</v>
      </c>
      <c r="D399" s="9" t="s">
        <v>29</v>
      </c>
      <c r="E399" s="10">
        <v>100</v>
      </c>
      <c r="F399" s="7">
        <v>109902</v>
      </c>
      <c r="G399" s="7">
        <v>111396</v>
      </c>
      <c r="H399" s="11">
        <v>109902.13</v>
      </c>
      <c r="I399" s="11">
        <v>-109902.13</v>
      </c>
      <c r="J399" s="11">
        <v>-108901.83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R399" s="9">
        <v>980103988319</v>
      </c>
    </row>
    <row r="400" spans="1:18" s="9" customFormat="1" x14ac:dyDescent="0.15">
      <c r="A400" s="9">
        <v>20170227</v>
      </c>
      <c r="B400" s="9" t="s">
        <v>25</v>
      </c>
      <c r="C400" s="13">
        <v>2697</v>
      </c>
      <c r="D400" s="9" t="s">
        <v>63</v>
      </c>
      <c r="E400" s="10">
        <v>8.6</v>
      </c>
      <c r="F400" s="7">
        <v>4300</v>
      </c>
      <c r="G400" s="7">
        <v>0</v>
      </c>
      <c r="H400" s="11">
        <v>36980</v>
      </c>
      <c r="I400" s="11">
        <v>36935.620000000003</v>
      </c>
      <c r="J400" s="11">
        <v>-71966.210000000006</v>
      </c>
      <c r="K400" s="11">
        <v>4.12</v>
      </c>
      <c r="L400" s="11">
        <v>3.28</v>
      </c>
      <c r="M400" s="11">
        <v>36.979999999999997</v>
      </c>
      <c r="N400" s="11">
        <v>0</v>
      </c>
      <c r="O400" s="11">
        <v>0</v>
      </c>
      <c r="P400" s="11">
        <v>0</v>
      </c>
      <c r="Q400" s="9" t="s">
        <v>243</v>
      </c>
      <c r="R400" s="9">
        <v>197574848</v>
      </c>
    </row>
    <row r="401" spans="1:18" s="9" customFormat="1" x14ac:dyDescent="0.15">
      <c r="A401" s="9">
        <v>20170227</v>
      </c>
      <c r="B401" s="9" t="s">
        <v>25</v>
      </c>
      <c r="C401" s="13">
        <v>806</v>
      </c>
      <c r="D401" s="9" t="s">
        <v>52</v>
      </c>
      <c r="E401" s="10">
        <v>12.68</v>
      </c>
      <c r="F401" s="7">
        <v>2000</v>
      </c>
      <c r="G401" s="7">
        <v>0</v>
      </c>
      <c r="H401" s="11">
        <v>25360</v>
      </c>
      <c r="I401" s="11">
        <v>25329.57</v>
      </c>
      <c r="J401" s="11">
        <v>-46636.639999999999</v>
      </c>
      <c r="K401" s="11">
        <v>2.84</v>
      </c>
      <c r="L401" s="11">
        <v>2.23</v>
      </c>
      <c r="M401" s="11">
        <v>25.36</v>
      </c>
      <c r="N401" s="11">
        <v>0</v>
      </c>
      <c r="O401" s="11">
        <v>0</v>
      </c>
      <c r="P401" s="11">
        <v>0</v>
      </c>
      <c r="Q401" s="9" t="s">
        <v>193</v>
      </c>
      <c r="R401" s="9">
        <v>197574848</v>
      </c>
    </row>
    <row r="402" spans="1:18" s="9" customFormat="1" x14ac:dyDescent="0.15">
      <c r="A402" s="9">
        <v>20170227</v>
      </c>
      <c r="B402" s="9" t="s">
        <v>25</v>
      </c>
      <c r="C402" s="13">
        <v>159915</v>
      </c>
      <c r="D402" s="9" t="s">
        <v>35</v>
      </c>
      <c r="E402" s="10">
        <v>1.861</v>
      </c>
      <c r="F402" s="7">
        <v>25600</v>
      </c>
      <c r="G402" s="7">
        <v>0</v>
      </c>
      <c r="H402" s="11">
        <v>47641.599999999999</v>
      </c>
      <c r="I402" s="11">
        <v>47636.84</v>
      </c>
      <c r="J402" s="11">
        <v>1000.2</v>
      </c>
      <c r="K402" s="11">
        <v>2.44</v>
      </c>
      <c r="L402" s="11">
        <v>2.3199999999999998</v>
      </c>
      <c r="M402" s="11">
        <v>0</v>
      </c>
      <c r="N402" s="11">
        <v>0</v>
      </c>
      <c r="O402" s="11">
        <v>0</v>
      </c>
      <c r="P402" s="11">
        <v>0</v>
      </c>
      <c r="Q402" s="9" t="s">
        <v>244</v>
      </c>
      <c r="R402" s="9">
        <v>197574848</v>
      </c>
    </row>
    <row r="403" spans="1:18" s="9" customFormat="1" x14ac:dyDescent="0.15">
      <c r="A403" s="9">
        <v>20170228</v>
      </c>
      <c r="B403" s="9" t="s">
        <v>30</v>
      </c>
      <c r="C403" s="13">
        <v>952100</v>
      </c>
      <c r="D403" s="9" t="s">
        <v>29</v>
      </c>
      <c r="E403" s="10">
        <v>100</v>
      </c>
      <c r="F403" s="7">
        <v>26405</v>
      </c>
      <c r="G403" s="7">
        <v>84990</v>
      </c>
      <c r="H403" s="11">
        <v>26405.18</v>
      </c>
      <c r="I403" s="11">
        <v>26405.18</v>
      </c>
      <c r="J403" s="11">
        <v>27405.38</v>
      </c>
      <c r="K403" s="11">
        <v>0</v>
      </c>
      <c r="L403" s="11">
        <v>0</v>
      </c>
      <c r="M403" s="11">
        <v>0</v>
      </c>
      <c r="N403" s="11">
        <v>0</v>
      </c>
      <c r="O403" s="11">
        <v>0</v>
      </c>
      <c r="P403" s="11">
        <v>0</v>
      </c>
      <c r="R403" s="9">
        <v>980103988319</v>
      </c>
    </row>
    <row r="404" spans="1:18" s="9" customFormat="1" x14ac:dyDescent="0.15">
      <c r="A404" s="9">
        <v>20170228</v>
      </c>
      <c r="B404" s="9" t="s">
        <v>23</v>
      </c>
      <c r="C404" s="13">
        <v>300556</v>
      </c>
      <c r="D404" s="9" t="s">
        <v>47</v>
      </c>
      <c r="E404" s="10">
        <v>52.8</v>
      </c>
      <c r="F404" s="7">
        <v>500</v>
      </c>
      <c r="G404" s="7">
        <v>500</v>
      </c>
      <c r="H404" s="11">
        <v>26400</v>
      </c>
      <c r="I404" s="11">
        <v>-26405.279999999999</v>
      </c>
      <c r="J404" s="11">
        <v>1000.1</v>
      </c>
      <c r="K404" s="11">
        <v>2.93</v>
      </c>
      <c r="L404" s="11">
        <v>2.35</v>
      </c>
      <c r="M404" s="11">
        <v>0</v>
      </c>
      <c r="N404" s="11">
        <v>0</v>
      </c>
      <c r="O404" s="11">
        <v>0</v>
      </c>
      <c r="P404" s="11">
        <v>0</v>
      </c>
      <c r="Q404" s="9" t="s">
        <v>245</v>
      </c>
      <c r="R404" s="9">
        <v>197574848</v>
      </c>
    </row>
    <row r="405" spans="1:18" s="9" customFormat="1" x14ac:dyDescent="0.15">
      <c r="A405" s="9">
        <v>20170301</v>
      </c>
      <c r="B405" s="9" t="s">
        <v>30</v>
      </c>
      <c r="C405" s="13">
        <v>952100</v>
      </c>
      <c r="D405" s="9" t="s">
        <v>29</v>
      </c>
      <c r="E405" s="10">
        <v>100</v>
      </c>
      <c r="F405" s="7">
        <v>27659</v>
      </c>
      <c r="G405" s="7">
        <v>57331</v>
      </c>
      <c r="H405" s="11">
        <v>27659.53</v>
      </c>
      <c r="I405" s="11">
        <v>27659.53</v>
      </c>
      <c r="J405" s="11">
        <v>28659.63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R405" s="9">
        <v>980103988319</v>
      </c>
    </row>
    <row r="406" spans="1:18" s="9" customFormat="1" x14ac:dyDescent="0.15">
      <c r="A406" s="9">
        <v>20170301</v>
      </c>
      <c r="B406" s="9" t="s">
        <v>23</v>
      </c>
      <c r="C406" s="13">
        <v>806</v>
      </c>
      <c r="D406" s="9" t="s">
        <v>52</v>
      </c>
      <c r="E406" s="10">
        <v>12.57</v>
      </c>
      <c r="F406" s="7">
        <v>2200</v>
      </c>
      <c r="G406" s="7">
        <v>2200</v>
      </c>
      <c r="H406" s="11">
        <v>27654</v>
      </c>
      <c r="I406" s="11">
        <v>-27659.53</v>
      </c>
      <c r="J406" s="11">
        <v>1000.1</v>
      </c>
      <c r="K406" s="11">
        <v>3.08</v>
      </c>
      <c r="L406" s="11">
        <v>2.4500000000000002</v>
      </c>
      <c r="M406" s="11">
        <v>0</v>
      </c>
      <c r="N406" s="11">
        <v>0</v>
      </c>
      <c r="O406" s="11">
        <v>0</v>
      </c>
      <c r="P406" s="11">
        <v>0</v>
      </c>
      <c r="Q406" s="9" t="s">
        <v>246</v>
      </c>
      <c r="R406" s="9">
        <v>197574848</v>
      </c>
    </row>
    <row r="407" spans="1:18" s="9" customFormat="1" x14ac:dyDescent="0.15">
      <c r="A407" s="9">
        <v>20170302</v>
      </c>
      <c r="B407" s="9" t="s">
        <v>30</v>
      </c>
      <c r="C407" s="13">
        <v>952100</v>
      </c>
      <c r="D407" s="9" t="s">
        <v>29</v>
      </c>
      <c r="E407" s="10">
        <v>100</v>
      </c>
      <c r="F407" s="7">
        <v>57237</v>
      </c>
      <c r="G407" s="7">
        <v>93</v>
      </c>
      <c r="H407" s="11">
        <v>57237.69</v>
      </c>
      <c r="I407" s="11">
        <v>57237.69</v>
      </c>
      <c r="J407" s="11">
        <v>58237.79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R407" s="9">
        <v>980103988319</v>
      </c>
    </row>
    <row r="408" spans="1:18" s="9" customFormat="1" x14ac:dyDescent="0.15">
      <c r="A408" s="9">
        <v>20170302</v>
      </c>
      <c r="B408" s="9" t="s">
        <v>23</v>
      </c>
      <c r="C408" s="13">
        <v>600184</v>
      </c>
      <c r="D408" s="9" t="s">
        <v>38</v>
      </c>
      <c r="E408" s="10">
        <v>24.6</v>
      </c>
      <c r="F408" s="7">
        <v>1300</v>
      </c>
      <c r="G408" s="7">
        <v>2500</v>
      </c>
      <c r="H408" s="11">
        <v>31980</v>
      </c>
      <c r="I408" s="11">
        <v>-31987.040000000001</v>
      </c>
      <c r="J408" s="11">
        <v>26250.75</v>
      </c>
      <c r="K408" s="11">
        <v>4.2</v>
      </c>
      <c r="L408" s="11">
        <v>2.2000000000000002</v>
      </c>
      <c r="M408" s="11">
        <v>0</v>
      </c>
      <c r="N408" s="11">
        <v>0.64</v>
      </c>
      <c r="O408" s="11">
        <v>0</v>
      </c>
      <c r="P408" s="11">
        <v>0</v>
      </c>
      <c r="Q408" s="9">
        <v>1124000021</v>
      </c>
      <c r="R408" s="9" t="s">
        <v>22</v>
      </c>
    </row>
    <row r="409" spans="1:18" s="9" customFormat="1" x14ac:dyDescent="0.15">
      <c r="A409" s="9">
        <v>20170302</v>
      </c>
      <c r="B409" s="9" t="s">
        <v>23</v>
      </c>
      <c r="C409" s="13">
        <v>600703</v>
      </c>
      <c r="D409" s="9" t="s">
        <v>43</v>
      </c>
      <c r="E409" s="10">
        <v>14.85</v>
      </c>
      <c r="F409" s="7">
        <v>1700</v>
      </c>
      <c r="G409" s="7">
        <v>4500</v>
      </c>
      <c r="H409" s="11">
        <v>25245</v>
      </c>
      <c r="I409" s="11">
        <v>-25250.55</v>
      </c>
      <c r="J409" s="11">
        <v>1000.2</v>
      </c>
      <c r="K409" s="11">
        <v>3.32</v>
      </c>
      <c r="L409" s="11">
        <v>1.73</v>
      </c>
      <c r="M409" s="11">
        <v>0</v>
      </c>
      <c r="N409" s="11">
        <v>0.5</v>
      </c>
      <c r="O409" s="11">
        <v>0</v>
      </c>
      <c r="P409" s="11">
        <v>0</v>
      </c>
      <c r="Q409" s="9">
        <v>1124009455</v>
      </c>
      <c r="R409" s="9" t="s">
        <v>22</v>
      </c>
    </row>
    <row r="410" spans="1:18" s="9" customFormat="1" x14ac:dyDescent="0.15">
      <c r="A410" s="9">
        <v>20170306</v>
      </c>
      <c r="B410" s="9" t="s">
        <v>28</v>
      </c>
      <c r="C410" s="13">
        <v>952100</v>
      </c>
      <c r="D410" s="9" t="s">
        <v>29</v>
      </c>
      <c r="E410" s="10">
        <v>100</v>
      </c>
      <c r="F410" s="7">
        <v>35284</v>
      </c>
      <c r="G410" s="7">
        <v>35378</v>
      </c>
      <c r="H410" s="11">
        <v>35284.99</v>
      </c>
      <c r="I410" s="11">
        <v>-35284.99</v>
      </c>
      <c r="J410" s="11">
        <v>-34284.79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0</v>
      </c>
      <c r="R410" s="9">
        <v>980103988319</v>
      </c>
    </row>
    <row r="411" spans="1:18" s="9" customFormat="1" x14ac:dyDescent="0.15">
      <c r="A411" s="9">
        <v>20170306</v>
      </c>
      <c r="B411" s="9" t="s">
        <v>25</v>
      </c>
      <c r="C411" s="13">
        <v>600703</v>
      </c>
      <c r="D411" s="9" t="s">
        <v>43</v>
      </c>
      <c r="E411" s="10">
        <v>15.36</v>
      </c>
      <c r="F411" s="7">
        <v>2300</v>
      </c>
      <c r="G411" s="7">
        <v>2200</v>
      </c>
      <c r="H411" s="11">
        <v>35328</v>
      </c>
      <c r="I411" s="11">
        <v>35284.89</v>
      </c>
      <c r="J411" s="11">
        <v>1000.1</v>
      </c>
      <c r="K411" s="11">
        <v>4.6399999999999997</v>
      </c>
      <c r="L411" s="11">
        <v>2.4300000000000002</v>
      </c>
      <c r="M411" s="11">
        <v>35.33</v>
      </c>
      <c r="N411" s="11">
        <v>0.71</v>
      </c>
      <c r="O411" s="11">
        <v>0</v>
      </c>
      <c r="P411" s="11">
        <v>0</v>
      </c>
      <c r="Q411" s="9">
        <v>1124000033</v>
      </c>
      <c r="R411" s="9" t="s">
        <v>22</v>
      </c>
    </row>
    <row r="412" spans="1:18" s="9" customFormat="1" x14ac:dyDescent="0.15">
      <c r="A412" s="9">
        <v>20170307</v>
      </c>
      <c r="B412" s="9" t="s">
        <v>28</v>
      </c>
      <c r="C412" s="13">
        <v>952100</v>
      </c>
      <c r="D412" s="9" t="s">
        <v>29</v>
      </c>
      <c r="E412" s="10">
        <v>100</v>
      </c>
      <c r="F412" s="7">
        <v>6455</v>
      </c>
      <c r="G412" s="7">
        <v>41833</v>
      </c>
      <c r="H412" s="11">
        <v>6455.35</v>
      </c>
      <c r="I412" s="11">
        <v>-6455.35</v>
      </c>
      <c r="J412" s="11">
        <v>-5455.25</v>
      </c>
      <c r="K412" s="11">
        <v>0</v>
      </c>
      <c r="L412" s="11">
        <v>0</v>
      </c>
      <c r="M412" s="11">
        <v>0</v>
      </c>
      <c r="N412" s="11">
        <v>0</v>
      </c>
      <c r="O412" s="11">
        <v>0</v>
      </c>
      <c r="P412" s="11">
        <v>0</v>
      </c>
      <c r="R412" s="9">
        <v>980103988319</v>
      </c>
    </row>
    <row r="413" spans="1:18" s="9" customFormat="1" x14ac:dyDescent="0.15">
      <c r="A413" s="9">
        <v>20170307</v>
      </c>
      <c r="B413" s="9" t="s">
        <v>25</v>
      </c>
      <c r="C413" s="13">
        <v>300473</v>
      </c>
      <c r="D413" s="9" t="s">
        <v>62</v>
      </c>
      <c r="E413" s="10">
        <v>65.5</v>
      </c>
      <c r="F413" s="7">
        <v>500</v>
      </c>
      <c r="G413" s="7">
        <v>0</v>
      </c>
      <c r="H413" s="11">
        <v>32750</v>
      </c>
      <c r="I413" s="11">
        <v>32710.7</v>
      </c>
      <c r="J413" s="11">
        <v>27255.45</v>
      </c>
      <c r="K413" s="11">
        <v>3.64</v>
      </c>
      <c r="L413" s="11">
        <v>2.91</v>
      </c>
      <c r="M413" s="11">
        <v>32.75</v>
      </c>
      <c r="N413" s="11">
        <v>0</v>
      </c>
      <c r="O413" s="11">
        <v>0</v>
      </c>
      <c r="P413" s="11">
        <v>0</v>
      </c>
      <c r="Q413" s="9" t="s">
        <v>247</v>
      </c>
      <c r="R413" s="9">
        <v>197574848</v>
      </c>
    </row>
    <row r="414" spans="1:18" s="9" customFormat="1" x14ac:dyDescent="0.15">
      <c r="A414" s="9">
        <v>20170307</v>
      </c>
      <c r="B414" s="9" t="s">
        <v>23</v>
      </c>
      <c r="C414" s="13">
        <v>961</v>
      </c>
      <c r="D414" s="9" t="s">
        <v>55</v>
      </c>
      <c r="E414" s="10">
        <v>10.5</v>
      </c>
      <c r="F414" s="7">
        <v>2500</v>
      </c>
      <c r="G414" s="7">
        <v>2500</v>
      </c>
      <c r="H414" s="11">
        <v>26250</v>
      </c>
      <c r="I414" s="11">
        <v>-26255.25</v>
      </c>
      <c r="J414" s="11">
        <v>1000.2</v>
      </c>
      <c r="K414" s="11">
        <v>2.91</v>
      </c>
      <c r="L414" s="11">
        <v>2.34</v>
      </c>
      <c r="M414" s="11">
        <v>0</v>
      </c>
      <c r="N414" s="11">
        <v>0</v>
      </c>
      <c r="O414" s="11">
        <v>0</v>
      </c>
      <c r="P414" s="11">
        <v>0</v>
      </c>
      <c r="Q414" s="9" t="s">
        <v>248</v>
      </c>
      <c r="R414" s="9">
        <v>197574848</v>
      </c>
    </row>
    <row r="415" spans="1:18" s="9" customFormat="1" x14ac:dyDescent="0.15">
      <c r="A415" s="9">
        <v>20170308</v>
      </c>
      <c r="B415" s="9" t="s">
        <v>28</v>
      </c>
      <c r="C415" s="13">
        <v>952100</v>
      </c>
      <c r="D415" s="9" t="s">
        <v>29</v>
      </c>
      <c r="E415" s="10">
        <v>100</v>
      </c>
      <c r="F415" s="7">
        <v>3794</v>
      </c>
      <c r="G415" s="7">
        <v>45628</v>
      </c>
      <c r="H415" s="11">
        <v>3794.72</v>
      </c>
      <c r="I415" s="11">
        <v>-3794.72</v>
      </c>
      <c r="J415" s="11">
        <v>-2794.52</v>
      </c>
      <c r="K415" s="11">
        <v>0</v>
      </c>
      <c r="L415" s="11">
        <v>0</v>
      </c>
      <c r="M415" s="11">
        <v>0</v>
      </c>
      <c r="N415" s="11">
        <v>0</v>
      </c>
      <c r="O415" s="11">
        <v>0</v>
      </c>
      <c r="P415" s="11">
        <v>0</v>
      </c>
      <c r="R415" s="9">
        <v>980103988319</v>
      </c>
    </row>
    <row r="416" spans="1:18" s="9" customFormat="1" x14ac:dyDescent="0.15">
      <c r="A416" s="9">
        <v>20170308</v>
      </c>
      <c r="B416" s="9" t="s">
        <v>25</v>
      </c>
      <c r="C416" s="13">
        <v>600184</v>
      </c>
      <c r="D416" s="9" t="s">
        <v>38</v>
      </c>
      <c r="E416" s="10">
        <v>25.26</v>
      </c>
      <c r="F416" s="7">
        <v>1200</v>
      </c>
      <c r="G416" s="7">
        <v>1300</v>
      </c>
      <c r="H416" s="11">
        <v>30312</v>
      </c>
      <c r="I416" s="11">
        <v>30275.02</v>
      </c>
      <c r="J416" s="11">
        <v>27480.5</v>
      </c>
      <c r="K416" s="11">
        <v>3.97</v>
      </c>
      <c r="L416" s="11">
        <v>2.09</v>
      </c>
      <c r="M416" s="11">
        <v>30.31</v>
      </c>
      <c r="N416" s="11">
        <v>0.61</v>
      </c>
      <c r="O416" s="11">
        <v>0</v>
      </c>
      <c r="P416" s="11">
        <v>0</v>
      </c>
      <c r="Q416" s="9">
        <v>1124000099</v>
      </c>
      <c r="R416" s="9" t="s">
        <v>22</v>
      </c>
    </row>
    <row r="417" spans="1:18" s="9" customFormat="1" x14ac:dyDescent="0.15">
      <c r="A417" s="9">
        <v>20170309</v>
      </c>
      <c r="B417" s="9" t="s">
        <v>30</v>
      </c>
      <c r="C417" s="13">
        <v>952100</v>
      </c>
      <c r="D417" s="9" t="s">
        <v>29</v>
      </c>
      <c r="E417" s="10">
        <v>100</v>
      </c>
      <c r="F417" s="7">
        <v>45593</v>
      </c>
      <c r="G417" s="7">
        <v>35</v>
      </c>
      <c r="H417" s="11">
        <v>45593.35</v>
      </c>
      <c r="I417" s="11">
        <v>45593.35</v>
      </c>
      <c r="J417" s="11">
        <v>73073.850000000006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R417" s="9">
        <v>980103988319</v>
      </c>
    </row>
    <row r="418" spans="1:18" s="9" customFormat="1" x14ac:dyDescent="0.15">
      <c r="A418" s="9">
        <v>20170309</v>
      </c>
      <c r="B418" s="9" t="s">
        <v>25</v>
      </c>
      <c r="C418" s="13">
        <v>600703</v>
      </c>
      <c r="D418" s="9" t="s">
        <v>43</v>
      </c>
      <c r="E418" s="10">
        <v>15.28</v>
      </c>
      <c r="F418" s="7">
        <v>2200</v>
      </c>
      <c r="G418" s="7">
        <v>0</v>
      </c>
      <c r="H418" s="11">
        <v>33616</v>
      </c>
      <c r="I418" s="11">
        <v>33574.99</v>
      </c>
      <c r="J418" s="11">
        <v>106648.84</v>
      </c>
      <c r="K418" s="11">
        <v>4.41</v>
      </c>
      <c r="L418" s="11">
        <v>2.31</v>
      </c>
      <c r="M418" s="11">
        <v>33.619999999999997</v>
      </c>
      <c r="N418" s="11">
        <v>0.67</v>
      </c>
      <c r="O418" s="11">
        <v>0</v>
      </c>
      <c r="P418" s="11">
        <v>0</v>
      </c>
      <c r="Q418" s="9">
        <v>1124000026</v>
      </c>
      <c r="R418" s="9" t="s">
        <v>22</v>
      </c>
    </row>
    <row r="419" spans="1:18" s="9" customFormat="1" x14ac:dyDescent="0.15">
      <c r="A419" s="9">
        <v>20170309</v>
      </c>
      <c r="B419" s="9" t="s">
        <v>23</v>
      </c>
      <c r="C419" s="13">
        <v>600703</v>
      </c>
      <c r="D419" s="9" t="s">
        <v>43</v>
      </c>
      <c r="E419" s="10">
        <v>15.01</v>
      </c>
      <c r="F419" s="7">
        <v>2200</v>
      </c>
      <c r="G419" s="7">
        <v>2200</v>
      </c>
      <c r="H419" s="11">
        <v>33022</v>
      </c>
      <c r="I419" s="11">
        <v>-33029.26</v>
      </c>
      <c r="J419" s="11">
        <v>73619.58</v>
      </c>
      <c r="K419" s="11">
        <v>4.33</v>
      </c>
      <c r="L419" s="11">
        <v>2.27</v>
      </c>
      <c r="M419" s="11">
        <v>0</v>
      </c>
      <c r="N419" s="11">
        <v>0.66</v>
      </c>
      <c r="O419" s="11">
        <v>0</v>
      </c>
      <c r="P419" s="11">
        <v>0</v>
      </c>
      <c r="Q419" s="9">
        <v>1124000191</v>
      </c>
      <c r="R419" s="9" t="s">
        <v>22</v>
      </c>
    </row>
    <row r="420" spans="1:18" s="9" customFormat="1" x14ac:dyDescent="0.15">
      <c r="A420" s="9">
        <v>20170309</v>
      </c>
      <c r="B420" s="9" t="s">
        <v>23</v>
      </c>
      <c r="C420" s="13">
        <v>600184</v>
      </c>
      <c r="D420" s="9" t="s">
        <v>38</v>
      </c>
      <c r="E420" s="10">
        <v>24.56</v>
      </c>
      <c r="F420" s="7">
        <v>1300</v>
      </c>
      <c r="G420" s="7">
        <v>2600</v>
      </c>
      <c r="H420" s="11">
        <v>31928</v>
      </c>
      <c r="I420" s="11">
        <v>-31935.03</v>
      </c>
      <c r="J420" s="11">
        <v>41684.550000000003</v>
      </c>
      <c r="K420" s="11">
        <v>4.2</v>
      </c>
      <c r="L420" s="11">
        <v>2.19</v>
      </c>
      <c r="M420" s="11">
        <v>0</v>
      </c>
      <c r="N420" s="11">
        <v>0.64</v>
      </c>
      <c r="O420" s="11">
        <v>0</v>
      </c>
      <c r="P420" s="11">
        <v>0</v>
      </c>
      <c r="Q420" s="9">
        <v>1124000197</v>
      </c>
      <c r="R420" s="9" t="s">
        <v>22</v>
      </c>
    </row>
    <row r="421" spans="1:18" s="9" customFormat="1" x14ac:dyDescent="0.15">
      <c r="A421" s="9">
        <v>20170309</v>
      </c>
      <c r="B421" s="9" t="s">
        <v>23</v>
      </c>
      <c r="C421" s="13">
        <v>600184</v>
      </c>
      <c r="D421" s="9" t="s">
        <v>38</v>
      </c>
      <c r="E421" s="10">
        <v>24</v>
      </c>
      <c r="F421" s="7">
        <v>1400</v>
      </c>
      <c r="G421" s="7">
        <v>4000</v>
      </c>
      <c r="H421" s="11">
        <v>33600</v>
      </c>
      <c r="I421" s="11">
        <v>-33607.39</v>
      </c>
      <c r="J421" s="11">
        <v>8077.16</v>
      </c>
      <c r="K421" s="11">
        <v>4.41</v>
      </c>
      <c r="L421" s="11">
        <v>2.31</v>
      </c>
      <c r="M421" s="11">
        <v>0</v>
      </c>
      <c r="N421" s="11">
        <v>0.67</v>
      </c>
      <c r="O421" s="11">
        <v>0</v>
      </c>
      <c r="P421" s="11">
        <v>0</v>
      </c>
      <c r="Q421" s="9">
        <v>1124004140</v>
      </c>
      <c r="R421" s="9" t="s">
        <v>22</v>
      </c>
    </row>
    <row r="422" spans="1:18" s="9" customFormat="1" x14ac:dyDescent="0.15">
      <c r="A422" s="9">
        <v>20170309</v>
      </c>
      <c r="B422" s="9" t="s">
        <v>25</v>
      </c>
      <c r="C422" s="13">
        <v>300556</v>
      </c>
      <c r="D422" s="9" t="s">
        <v>47</v>
      </c>
      <c r="E422" s="10">
        <v>54.5</v>
      </c>
      <c r="F422" s="7">
        <v>500</v>
      </c>
      <c r="G422" s="7">
        <v>0</v>
      </c>
      <c r="H422" s="11">
        <v>27250</v>
      </c>
      <c r="I422" s="11">
        <v>27217.3</v>
      </c>
      <c r="J422" s="11">
        <v>35294.46</v>
      </c>
      <c r="K422" s="11">
        <v>3.02</v>
      </c>
      <c r="L422" s="11">
        <v>2.4300000000000002</v>
      </c>
      <c r="M422" s="11">
        <v>27.25</v>
      </c>
      <c r="N422" s="11">
        <v>0</v>
      </c>
      <c r="O422" s="11">
        <v>0</v>
      </c>
      <c r="P422" s="11">
        <v>0</v>
      </c>
      <c r="Q422" s="9" t="s">
        <v>249</v>
      </c>
      <c r="R422" s="9">
        <v>197574848</v>
      </c>
    </row>
    <row r="423" spans="1:18" s="9" customFormat="1" x14ac:dyDescent="0.15">
      <c r="A423" s="9">
        <v>20170309</v>
      </c>
      <c r="B423" s="9" t="s">
        <v>23</v>
      </c>
      <c r="C423" s="13">
        <v>961</v>
      </c>
      <c r="D423" s="9" t="s">
        <v>55</v>
      </c>
      <c r="E423" s="10">
        <v>10.39</v>
      </c>
      <c r="F423" s="7">
        <v>3300</v>
      </c>
      <c r="G423" s="7">
        <v>5800</v>
      </c>
      <c r="H423" s="11">
        <v>34287</v>
      </c>
      <c r="I423" s="11">
        <v>-34293.86</v>
      </c>
      <c r="J423" s="11">
        <v>1000.6</v>
      </c>
      <c r="K423" s="11">
        <v>3.81</v>
      </c>
      <c r="L423" s="11">
        <v>3.05</v>
      </c>
      <c r="M423" s="11">
        <v>0</v>
      </c>
      <c r="N423" s="11">
        <v>0</v>
      </c>
      <c r="O423" s="11">
        <v>0</v>
      </c>
      <c r="P423" s="11">
        <v>0</v>
      </c>
      <c r="Q423" s="9" t="s">
        <v>250</v>
      </c>
      <c r="R423" s="9">
        <v>197574848</v>
      </c>
    </row>
    <row r="424" spans="1:18" s="9" customFormat="1" x14ac:dyDescent="0.15">
      <c r="A424" s="9">
        <v>20170313</v>
      </c>
      <c r="B424" s="9" t="s">
        <v>28</v>
      </c>
      <c r="C424" s="13">
        <v>952100</v>
      </c>
      <c r="D424" s="9" t="s">
        <v>29</v>
      </c>
      <c r="E424" s="10">
        <v>100</v>
      </c>
      <c r="F424" s="7">
        <v>20739</v>
      </c>
      <c r="G424" s="7">
        <v>20774</v>
      </c>
      <c r="H424" s="11">
        <v>20739.25</v>
      </c>
      <c r="I424" s="11">
        <v>-20739.25</v>
      </c>
      <c r="J424" s="11">
        <v>-19738.650000000001</v>
      </c>
      <c r="K424" s="11">
        <v>0</v>
      </c>
      <c r="L424" s="11">
        <v>0</v>
      </c>
      <c r="M424" s="11">
        <v>0</v>
      </c>
      <c r="N424" s="11">
        <v>0</v>
      </c>
      <c r="O424" s="11">
        <v>0</v>
      </c>
      <c r="P424" s="11">
        <v>0</v>
      </c>
      <c r="R424" s="9">
        <v>980103988319</v>
      </c>
    </row>
    <row r="425" spans="1:18" s="9" customFormat="1" x14ac:dyDescent="0.15">
      <c r="A425" s="9">
        <v>20170313</v>
      </c>
      <c r="B425" s="9" t="s">
        <v>25</v>
      </c>
      <c r="C425" s="13">
        <v>600703</v>
      </c>
      <c r="D425" s="9" t="s">
        <v>43</v>
      </c>
      <c r="E425" s="10">
        <v>15.71</v>
      </c>
      <c r="F425" s="7">
        <v>2200</v>
      </c>
      <c r="G425" s="7">
        <v>0</v>
      </c>
      <c r="H425" s="11">
        <v>34562</v>
      </c>
      <c r="I425" s="11">
        <v>34519.83</v>
      </c>
      <c r="J425" s="11">
        <v>14781.18</v>
      </c>
      <c r="K425" s="11">
        <v>4.54</v>
      </c>
      <c r="L425" s="11">
        <v>2.37</v>
      </c>
      <c r="M425" s="11">
        <v>34.57</v>
      </c>
      <c r="N425" s="11">
        <v>0.69</v>
      </c>
      <c r="O425" s="11">
        <v>0</v>
      </c>
      <c r="P425" s="11">
        <v>0</v>
      </c>
      <c r="Q425" s="9">
        <v>1124001432</v>
      </c>
      <c r="R425" s="9" t="s">
        <v>22</v>
      </c>
    </row>
    <row r="426" spans="1:18" s="9" customFormat="1" x14ac:dyDescent="0.15">
      <c r="A426" s="9">
        <v>20170313</v>
      </c>
      <c r="B426" s="9" t="s">
        <v>25</v>
      </c>
      <c r="C426" s="13">
        <v>601212</v>
      </c>
      <c r="D426" s="9" t="s">
        <v>61</v>
      </c>
      <c r="E426" s="10">
        <v>10.68</v>
      </c>
      <c r="F426" s="7">
        <v>1000</v>
      </c>
      <c r="G426" s="7">
        <v>0</v>
      </c>
      <c r="H426" s="11">
        <v>10680</v>
      </c>
      <c r="I426" s="11">
        <v>10664.11</v>
      </c>
      <c r="J426" s="11">
        <v>25445.29</v>
      </c>
      <c r="K426" s="11">
        <v>4.2699999999999996</v>
      </c>
      <c r="L426" s="11">
        <v>0.73</v>
      </c>
      <c r="M426" s="11">
        <v>10.68</v>
      </c>
      <c r="N426" s="11">
        <v>0.21</v>
      </c>
      <c r="O426" s="11">
        <v>0</v>
      </c>
      <c r="P426" s="11">
        <v>0</v>
      </c>
      <c r="Q426" s="9">
        <v>1124001612</v>
      </c>
      <c r="R426" s="9" t="s">
        <v>22</v>
      </c>
    </row>
    <row r="427" spans="1:18" s="9" customFormat="1" x14ac:dyDescent="0.15">
      <c r="A427" s="9">
        <v>20170314</v>
      </c>
      <c r="B427" s="9" t="s">
        <v>30</v>
      </c>
      <c r="C427" s="13">
        <v>952100</v>
      </c>
      <c r="D427" s="9" t="s">
        <v>29</v>
      </c>
      <c r="E427" s="10">
        <v>100</v>
      </c>
      <c r="F427" s="7">
        <v>16142</v>
      </c>
      <c r="G427" s="7">
        <v>4631</v>
      </c>
      <c r="H427" s="11">
        <v>16142.74</v>
      </c>
      <c r="I427" s="11">
        <v>16142.74</v>
      </c>
      <c r="J427" s="11">
        <v>41588.03</v>
      </c>
      <c r="K427" s="11">
        <v>0</v>
      </c>
      <c r="L427" s="11">
        <v>0</v>
      </c>
      <c r="M427" s="11">
        <v>0</v>
      </c>
      <c r="N427" s="11">
        <v>0</v>
      </c>
      <c r="O427" s="11">
        <v>0</v>
      </c>
      <c r="P427" s="11">
        <v>0</v>
      </c>
      <c r="R427" s="9">
        <v>980103988319</v>
      </c>
    </row>
    <row r="428" spans="1:18" s="9" customFormat="1" x14ac:dyDescent="0.15">
      <c r="A428" s="9">
        <v>20170314</v>
      </c>
      <c r="B428" s="9" t="s">
        <v>23</v>
      </c>
      <c r="C428" s="13">
        <v>603015</v>
      </c>
      <c r="D428" s="9" t="s">
        <v>70</v>
      </c>
      <c r="E428" s="10">
        <v>13.09</v>
      </c>
      <c r="F428" s="7">
        <v>3100</v>
      </c>
      <c r="G428" s="7">
        <v>3100</v>
      </c>
      <c r="H428" s="11">
        <v>40579</v>
      </c>
      <c r="I428" s="11">
        <v>-40587.93</v>
      </c>
      <c r="J428" s="11">
        <v>1000.1</v>
      </c>
      <c r="K428" s="11">
        <v>5.33</v>
      </c>
      <c r="L428" s="11">
        <v>2.79</v>
      </c>
      <c r="M428" s="11">
        <v>0</v>
      </c>
      <c r="N428" s="11">
        <v>0.81</v>
      </c>
      <c r="O428" s="11">
        <v>0</v>
      </c>
      <c r="P428" s="11">
        <v>0</v>
      </c>
      <c r="Q428" s="9">
        <v>1124009128</v>
      </c>
      <c r="R428" s="9" t="s">
        <v>22</v>
      </c>
    </row>
    <row r="429" spans="1:18" s="9" customFormat="1" x14ac:dyDescent="0.15">
      <c r="A429" s="9">
        <v>20170315</v>
      </c>
      <c r="B429" s="9" t="s">
        <v>30</v>
      </c>
      <c r="C429" s="13">
        <v>952100</v>
      </c>
      <c r="D429" s="9" t="s">
        <v>29</v>
      </c>
      <c r="E429" s="10">
        <v>100</v>
      </c>
      <c r="F429" s="7">
        <v>4631</v>
      </c>
      <c r="G429" s="7">
        <v>0</v>
      </c>
      <c r="H429" s="11">
        <v>4631.84</v>
      </c>
      <c r="I429" s="11">
        <v>4631.84</v>
      </c>
      <c r="J429" s="11">
        <v>5631.94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R429" s="9">
        <v>980103988319</v>
      </c>
    </row>
    <row r="430" spans="1:18" s="9" customFormat="1" x14ac:dyDescent="0.15">
      <c r="A430" s="9">
        <v>20170315</v>
      </c>
      <c r="B430" s="9" t="s">
        <v>23</v>
      </c>
      <c r="C430" s="13">
        <v>603015</v>
      </c>
      <c r="D430" s="9" t="s">
        <v>70</v>
      </c>
      <c r="E430" s="10">
        <v>12.81</v>
      </c>
      <c r="F430" s="7">
        <v>2500</v>
      </c>
      <c r="G430" s="7">
        <v>5600</v>
      </c>
      <c r="H430" s="11">
        <v>32025</v>
      </c>
      <c r="I430" s="11">
        <v>-32032.05</v>
      </c>
      <c r="J430" s="11">
        <v>-26400.11</v>
      </c>
      <c r="K430" s="11">
        <v>4.21</v>
      </c>
      <c r="L430" s="11">
        <v>2.2000000000000002</v>
      </c>
      <c r="M430" s="11">
        <v>0</v>
      </c>
      <c r="N430" s="11">
        <v>0.64</v>
      </c>
      <c r="O430" s="11">
        <v>0</v>
      </c>
      <c r="P430" s="11">
        <v>0</v>
      </c>
      <c r="Q430" s="9">
        <v>1124002965</v>
      </c>
      <c r="R430" s="9" t="s">
        <v>22</v>
      </c>
    </row>
    <row r="431" spans="1:18" s="9" customFormat="1" x14ac:dyDescent="0.15">
      <c r="A431" s="9">
        <v>20170315</v>
      </c>
      <c r="B431" s="9" t="s">
        <v>25</v>
      </c>
      <c r="C431" s="13">
        <v>300108</v>
      </c>
      <c r="D431" s="9" t="s">
        <v>46</v>
      </c>
      <c r="E431" s="10">
        <v>9.09</v>
      </c>
      <c r="F431" s="7">
        <v>3000</v>
      </c>
      <c r="G431" s="7">
        <v>0</v>
      </c>
      <c r="H431" s="11">
        <v>27270</v>
      </c>
      <c r="I431" s="11">
        <v>27237.279999999999</v>
      </c>
      <c r="J431" s="11">
        <v>837.17</v>
      </c>
      <c r="K431" s="11">
        <v>3.02</v>
      </c>
      <c r="L431" s="11">
        <v>2.4300000000000002</v>
      </c>
      <c r="M431" s="11">
        <v>27.27</v>
      </c>
      <c r="N431" s="11">
        <v>0</v>
      </c>
      <c r="O431" s="11">
        <v>0</v>
      </c>
      <c r="P431" s="11">
        <v>0</v>
      </c>
      <c r="Q431" s="9" t="s">
        <v>251</v>
      </c>
      <c r="R431" s="9">
        <v>197574848</v>
      </c>
    </row>
    <row r="432" spans="1:18" s="9" customFormat="1" x14ac:dyDescent="0.15">
      <c r="A432" s="9">
        <v>20170316</v>
      </c>
      <c r="B432" s="9" t="s">
        <v>28</v>
      </c>
      <c r="C432" s="13">
        <v>952100</v>
      </c>
      <c r="D432" s="9" t="s">
        <v>29</v>
      </c>
      <c r="E432" s="10">
        <v>100</v>
      </c>
      <c r="F432" s="7">
        <v>31336</v>
      </c>
      <c r="G432" s="7">
        <v>31336</v>
      </c>
      <c r="H432" s="11">
        <v>31336.59</v>
      </c>
      <c r="I432" s="11">
        <v>-31336.59</v>
      </c>
      <c r="J432" s="11">
        <v>-30499.42</v>
      </c>
      <c r="K432" s="11">
        <v>0</v>
      </c>
      <c r="L432" s="11">
        <v>0</v>
      </c>
      <c r="M432" s="11">
        <v>0</v>
      </c>
      <c r="N432" s="11">
        <v>0</v>
      </c>
      <c r="O432" s="11">
        <v>0</v>
      </c>
      <c r="P432" s="11">
        <v>0</v>
      </c>
      <c r="R432" s="9">
        <v>980103988319</v>
      </c>
    </row>
    <row r="433" spans="1:18" s="9" customFormat="1" x14ac:dyDescent="0.15">
      <c r="A433" s="9">
        <v>20170316</v>
      </c>
      <c r="B433" s="9" t="s">
        <v>25</v>
      </c>
      <c r="C433" s="13">
        <v>600184</v>
      </c>
      <c r="D433" s="9" t="s">
        <v>38</v>
      </c>
      <c r="E433" s="10">
        <v>24.26</v>
      </c>
      <c r="F433" s="7">
        <v>1300</v>
      </c>
      <c r="G433" s="7">
        <v>2700</v>
      </c>
      <c r="H433" s="11">
        <v>31538</v>
      </c>
      <c r="I433" s="11">
        <v>31499.52</v>
      </c>
      <c r="J433" s="11">
        <v>1000.1</v>
      </c>
      <c r="K433" s="11">
        <v>4.1399999999999997</v>
      </c>
      <c r="L433" s="11">
        <v>2.17</v>
      </c>
      <c r="M433" s="11">
        <v>31.54</v>
      </c>
      <c r="N433" s="11">
        <v>0.63</v>
      </c>
      <c r="O433" s="11">
        <v>0</v>
      </c>
      <c r="P433" s="11">
        <v>0</v>
      </c>
      <c r="Q433" s="9">
        <v>1124000126</v>
      </c>
      <c r="R433" s="9" t="s">
        <v>22</v>
      </c>
    </row>
    <row r="434" spans="1:18" s="9" customFormat="1" x14ac:dyDescent="0.15">
      <c r="A434" s="9">
        <v>20170317</v>
      </c>
      <c r="B434" s="9" t="s">
        <v>30</v>
      </c>
      <c r="C434" s="13">
        <v>952100</v>
      </c>
      <c r="D434" s="9" t="s">
        <v>29</v>
      </c>
      <c r="E434" s="10">
        <v>100</v>
      </c>
      <c r="F434" s="7">
        <v>31336</v>
      </c>
      <c r="G434" s="7">
        <v>0</v>
      </c>
      <c r="H434" s="11">
        <v>31336.59</v>
      </c>
      <c r="I434" s="11">
        <v>31336.59</v>
      </c>
      <c r="J434" s="11">
        <v>32336.69</v>
      </c>
      <c r="K434" s="11">
        <v>0</v>
      </c>
      <c r="L434" s="11">
        <v>0</v>
      </c>
      <c r="M434" s="11">
        <v>0</v>
      </c>
      <c r="N434" s="11">
        <v>0</v>
      </c>
      <c r="O434" s="11">
        <v>0</v>
      </c>
      <c r="P434" s="11">
        <v>0</v>
      </c>
      <c r="R434" s="9">
        <v>980103988319</v>
      </c>
    </row>
    <row r="435" spans="1:18" s="9" customFormat="1" x14ac:dyDescent="0.15">
      <c r="A435" s="9">
        <v>20170317</v>
      </c>
      <c r="B435" s="9" t="s">
        <v>23</v>
      </c>
      <c r="C435" s="13">
        <v>603015</v>
      </c>
      <c r="D435" s="9" t="s">
        <v>70</v>
      </c>
      <c r="E435" s="10">
        <v>13.32</v>
      </c>
      <c r="F435" s="7">
        <v>2400</v>
      </c>
      <c r="G435" s="7">
        <v>8000</v>
      </c>
      <c r="H435" s="11">
        <v>31968</v>
      </c>
      <c r="I435" s="11">
        <v>-31975.03</v>
      </c>
      <c r="J435" s="11">
        <v>361.66</v>
      </c>
      <c r="K435" s="11">
        <v>4.1900000000000004</v>
      </c>
      <c r="L435" s="11">
        <v>2.2000000000000002</v>
      </c>
      <c r="M435" s="11">
        <v>0</v>
      </c>
      <c r="N435" s="11">
        <v>0.64</v>
      </c>
      <c r="O435" s="11">
        <v>0</v>
      </c>
      <c r="P435" s="11">
        <v>0</v>
      </c>
      <c r="Q435" s="9">
        <v>1124006305</v>
      </c>
      <c r="R435" s="9" t="s">
        <v>22</v>
      </c>
    </row>
    <row r="436" spans="1:18" s="9" customFormat="1" x14ac:dyDescent="0.15">
      <c r="A436" s="9">
        <v>20170320</v>
      </c>
      <c r="B436" s="9" t="s">
        <v>23</v>
      </c>
      <c r="C436" s="13">
        <v>603015</v>
      </c>
      <c r="D436" s="9" t="s">
        <v>70</v>
      </c>
      <c r="E436" s="10">
        <v>12.88</v>
      </c>
      <c r="F436" s="7">
        <v>2100</v>
      </c>
      <c r="G436" s="7">
        <v>10100</v>
      </c>
      <c r="H436" s="11">
        <v>27048</v>
      </c>
      <c r="I436" s="11">
        <v>-27053.95</v>
      </c>
      <c r="J436" s="11">
        <v>-26692.29</v>
      </c>
      <c r="K436" s="11">
        <v>3.55</v>
      </c>
      <c r="L436" s="11">
        <v>1.86</v>
      </c>
      <c r="M436" s="11">
        <v>0</v>
      </c>
      <c r="N436" s="11">
        <v>0.54</v>
      </c>
      <c r="O436" s="11">
        <v>0</v>
      </c>
      <c r="P436" s="11">
        <v>0</v>
      </c>
      <c r="Q436" s="9">
        <v>1124002252</v>
      </c>
      <c r="R436" s="9" t="s">
        <v>22</v>
      </c>
    </row>
    <row r="437" spans="1:18" s="9" customFormat="1" x14ac:dyDescent="0.15">
      <c r="A437" s="9">
        <v>20170320</v>
      </c>
      <c r="B437" s="9" t="s">
        <v>25</v>
      </c>
      <c r="C437" s="13">
        <v>806</v>
      </c>
      <c r="D437" s="9" t="s">
        <v>52</v>
      </c>
      <c r="E437" s="10">
        <v>12.16</v>
      </c>
      <c r="F437" s="7">
        <v>2200</v>
      </c>
      <c r="G437" s="7">
        <v>0</v>
      </c>
      <c r="H437" s="11">
        <v>26752</v>
      </c>
      <c r="I437" s="11">
        <v>26719.89</v>
      </c>
      <c r="J437" s="11">
        <v>27.6</v>
      </c>
      <c r="K437" s="11">
        <v>2.96</v>
      </c>
      <c r="L437" s="11">
        <v>2.39</v>
      </c>
      <c r="M437" s="11">
        <v>26.76</v>
      </c>
      <c r="N437" s="11">
        <v>0</v>
      </c>
      <c r="O437" s="11">
        <v>0</v>
      </c>
      <c r="P437" s="11">
        <v>0</v>
      </c>
      <c r="Q437" s="9" t="s">
        <v>252</v>
      </c>
      <c r="R437" s="9">
        <v>197574848</v>
      </c>
    </row>
    <row r="438" spans="1:18" s="9" customFormat="1" x14ac:dyDescent="0.15">
      <c r="A438" s="9">
        <v>20170320</v>
      </c>
      <c r="B438" s="9" t="s">
        <v>25</v>
      </c>
      <c r="C438" s="13">
        <v>961</v>
      </c>
      <c r="D438" s="9" t="s">
        <v>55</v>
      </c>
      <c r="E438" s="10">
        <v>9.49</v>
      </c>
      <c r="F438" s="7">
        <v>2900</v>
      </c>
      <c r="G438" s="7">
        <v>2900</v>
      </c>
      <c r="H438" s="11">
        <v>27521</v>
      </c>
      <c r="I438" s="11">
        <v>27487.98</v>
      </c>
      <c r="J438" s="11">
        <v>27515.58</v>
      </c>
      <c r="K438" s="11">
        <v>3.06</v>
      </c>
      <c r="L438" s="11">
        <v>2.44</v>
      </c>
      <c r="M438" s="11">
        <v>27.52</v>
      </c>
      <c r="N438" s="11">
        <v>0</v>
      </c>
      <c r="O438" s="11">
        <v>0</v>
      </c>
      <c r="P438" s="11">
        <v>0</v>
      </c>
      <c r="Q438" s="9" t="s">
        <v>253</v>
      </c>
      <c r="R438" s="9">
        <v>197574848</v>
      </c>
    </row>
    <row r="439" spans="1:18" s="9" customFormat="1" x14ac:dyDescent="0.15">
      <c r="A439" s="9">
        <v>20170321</v>
      </c>
      <c r="B439" s="9" t="s">
        <v>27</v>
      </c>
      <c r="C439" s="13"/>
      <c r="E439" s="10">
        <v>0</v>
      </c>
      <c r="F439" s="7">
        <v>0</v>
      </c>
      <c r="G439" s="7">
        <v>0</v>
      </c>
      <c r="H439" s="11">
        <v>0</v>
      </c>
      <c r="I439" s="11">
        <v>13.28</v>
      </c>
      <c r="J439" s="11">
        <v>27528.86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0</v>
      </c>
    </row>
    <row r="440" spans="1:18" s="9" customFormat="1" x14ac:dyDescent="0.15">
      <c r="A440" s="9">
        <v>20170321</v>
      </c>
      <c r="B440" s="9" t="s">
        <v>23</v>
      </c>
      <c r="C440" s="13">
        <v>600184</v>
      </c>
      <c r="D440" s="9" t="s">
        <v>38</v>
      </c>
      <c r="E440" s="10">
        <v>23.71</v>
      </c>
      <c r="F440" s="7">
        <v>1100</v>
      </c>
      <c r="G440" s="7">
        <v>3800</v>
      </c>
      <c r="H440" s="11">
        <v>26081</v>
      </c>
      <c r="I440" s="11">
        <v>-26086.74</v>
      </c>
      <c r="J440" s="11">
        <v>1442.12</v>
      </c>
      <c r="K440" s="11">
        <v>3.43</v>
      </c>
      <c r="L440" s="11">
        <v>1.79</v>
      </c>
      <c r="M440" s="11">
        <v>0</v>
      </c>
      <c r="N440" s="11">
        <v>0.52</v>
      </c>
      <c r="O440" s="11">
        <v>0</v>
      </c>
      <c r="P440" s="11">
        <v>0</v>
      </c>
      <c r="Q440" s="9">
        <v>1124000195</v>
      </c>
      <c r="R440" s="9" t="s">
        <v>22</v>
      </c>
    </row>
    <row r="441" spans="1:18" s="9" customFormat="1" x14ac:dyDescent="0.15">
      <c r="A441" s="9">
        <v>20170329</v>
      </c>
      <c r="B441" s="9" t="s">
        <v>25</v>
      </c>
      <c r="C441" s="13">
        <v>600184</v>
      </c>
      <c r="D441" s="9" t="s">
        <v>38</v>
      </c>
      <c r="E441" s="10">
        <v>24.86</v>
      </c>
      <c r="F441" s="7">
        <v>1300</v>
      </c>
      <c r="G441" s="7">
        <v>2500</v>
      </c>
      <c r="H441" s="11">
        <v>32318</v>
      </c>
      <c r="I441" s="11">
        <v>32278.57</v>
      </c>
      <c r="J441" s="11">
        <v>33720.69</v>
      </c>
      <c r="K441" s="11">
        <v>4.24</v>
      </c>
      <c r="L441" s="11">
        <v>2.2200000000000002</v>
      </c>
      <c r="M441" s="11">
        <v>32.32</v>
      </c>
      <c r="N441" s="11">
        <v>0.65</v>
      </c>
      <c r="O441" s="11">
        <v>0</v>
      </c>
      <c r="P441" s="11">
        <v>0</v>
      </c>
      <c r="Q441" s="9">
        <v>1124004835</v>
      </c>
      <c r="R441" s="9" t="s">
        <v>22</v>
      </c>
    </row>
    <row r="442" spans="1:18" s="9" customFormat="1" x14ac:dyDescent="0.15">
      <c r="A442" s="9">
        <v>20170329</v>
      </c>
      <c r="B442" s="9" t="s">
        <v>23</v>
      </c>
      <c r="C442" s="13">
        <v>600184</v>
      </c>
      <c r="D442" s="9" t="s">
        <v>38</v>
      </c>
      <c r="E442" s="10">
        <v>24.69</v>
      </c>
      <c r="F442" s="7">
        <v>1300</v>
      </c>
      <c r="G442" s="7">
        <v>3800</v>
      </c>
      <c r="H442" s="11">
        <v>32097</v>
      </c>
      <c r="I442" s="11">
        <v>-32104.06</v>
      </c>
      <c r="J442" s="11">
        <v>1616.63</v>
      </c>
      <c r="K442" s="11">
        <v>4.22</v>
      </c>
      <c r="L442" s="11">
        <v>2.2000000000000002</v>
      </c>
      <c r="M442" s="11">
        <v>0</v>
      </c>
      <c r="N442" s="11">
        <v>0.64</v>
      </c>
      <c r="O442" s="11">
        <v>0</v>
      </c>
      <c r="P442" s="11">
        <v>0</v>
      </c>
      <c r="Q442" s="9">
        <v>1124006995</v>
      </c>
      <c r="R442" s="9" t="s">
        <v>22</v>
      </c>
    </row>
    <row r="443" spans="1:18" s="9" customFormat="1" x14ac:dyDescent="0.15">
      <c r="A443" s="9">
        <v>20170331</v>
      </c>
      <c r="B443" s="9" t="s">
        <v>25</v>
      </c>
      <c r="C443" s="13">
        <v>600184</v>
      </c>
      <c r="D443" s="9" t="s">
        <v>38</v>
      </c>
      <c r="E443" s="10">
        <v>24.96</v>
      </c>
      <c r="F443" s="7">
        <v>1300</v>
      </c>
      <c r="G443" s="7">
        <v>2500</v>
      </c>
      <c r="H443" s="11">
        <v>32448</v>
      </c>
      <c r="I443" s="11">
        <v>32408.41</v>
      </c>
      <c r="J443" s="11">
        <v>34025.040000000001</v>
      </c>
      <c r="K443" s="11">
        <v>4.26</v>
      </c>
      <c r="L443" s="11">
        <v>2.23</v>
      </c>
      <c r="M443" s="11">
        <v>32.450000000000003</v>
      </c>
      <c r="N443" s="11">
        <v>0.65</v>
      </c>
      <c r="O443" s="11">
        <v>0</v>
      </c>
      <c r="P443" s="11">
        <v>0</v>
      </c>
      <c r="Q443" s="9">
        <v>1124001220</v>
      </c>
      <c r="R443" s="9" t="s">
        <v>22</v>
      </c>
    </row>
    <row r="444" spans="1:18" s="9" customFormat="1" x14ac:dyDescent="0.15">
      <c r="A444" s="9">
        <v>20170331</v>
      </c>
      <c r="B444" s="9" t="s">
        <v>25</v>
      </c>
      <c r="C444" s="13">
        <v>600184</v>
      </c>
      <c r="D444" s="9" t="s">
        <v>38</v>
      </c>
      <c r="E444" s="10">
        <v>25.36</v>
      </c>
      <c r="F444" s="7">
        <v>1300</v>
      </c>
      <c r="G444" s="7">
        <v>1200</v>
      </c>
      <c r="H444" s="11">
        <v>32968</v>
      </c>
      <c r="I444" s="11">
        <v>32927.78</v>
      </c>
      <c r="J444" s="11">
        <v>66952.820000000007</v>
      </c>
      <c r="K444" s="11">
        <v>4.33</v>
      </c>
      <c r="L444" s="11">
        <v>2.2599999999999998</v>
      </c>
      <c r="M444" s="11">
        <v>32.97</v>
      </c>
      <c r="N444" s="11">
        <v>0.66</v>
      </c>
      <c r="O444" s="11">
        <v>0</v>
      </c>
      <c r="P444" s="11">
        <v>0</v>
      </c>
      <c r="Q444" s="9">
        <v>1124004909</v>
      </c>
      <c r="R444" s="9" t="s">
        <v>22</v>
      </c>
    </row>
    <row r="445" spans="1:18" s="9" customFormat="1" x14ac:dyDescent="0.15">
      <c r="A445" s="9">
        <v>20170405</v>
      </c>
      <c r="B445" s="9" t="s">
        <v>28</v>
      </c>
      <c r="C445" s="13">
        <v>952100</v>
      </c>
      <c r="D445" s="9" t="s">
        <v>29</v>
      </c>
      <c r="E445" s="10">
        <v>100</v>
      </c>
      <c r="F445" s="7">
        <v>2488</v>
      </c>
      <c r="G445" s="7">
        <v>2599</v>
      </c>
      <c r="H445" s="11">
        <v>2488.66</v>
      </c>
      <c r="I445" s="11">
        <v>-2488.66</v>
      </c>
      <c r="J445" s="11">
        <v>64464.160000000003</v>
      </c>
      <c r="K445" s="11">
        <v>0</v>
      </c>
      <c r="L445" s="11">
        <v>0</v>
      </c>
      <c r="M445" s="11">
        <v>0</v>
      </c>
      <c r="N445" s="11">
        <v>0</v>
      </c>
      <c r="O445" s="11">
        <v>0</v>
      </c>
      <c r="P445" s="11">
        <v>0</v>
      </c>
      <c r="R445" s="9">
        <v>980103988319</v>
      </c>
    </row>
    <row r="446" spans="1:18" s="9" customFormat="1" x14ac:dyDescent="0.15">
      <c r="A446" s="9">
        <v>20170405</v>
      </c>
      <c r="B446" s="9" t="s">
        <v>23</v>
      </c>
      <c r="C446" s="13">
        <v>600184</v>
      </c>
      <c r="D446" s="9" t="s">
        <v>38</v>
      </c>
      <c r="E446" s="10">
        <v>23.5</v>
      </c>
      <c r="F446" s="7">
        <v>1300</v>
      </c>
      <c r="G446" s="7">
        <v>2500</v>
      </c>
      <c r="H446" s="11">
        <v>30550</v>
      </c>
      <c r="I446" s="11">
        <v>-30556.720000000001</v>
      </c>
      <c r="J446" s="11">
        <v>33907.440000000002</v>
      </c>
      <c r="K446" s="11">
        <v>4.0199999999999996</v>
      </c>
      <c r="L446" s="11">
        <v>2.09</v>
      </c>
      <c r="M446" s="11">
        <v>0</v>
      </c>
      <c r="N446" s="11">
        <v>0.61</v>
      </c>
      <c r="O446" s="11">
        <v>0</v>
      </c>
      <c r="P446" s="11">
        <v>0</v>
      </c>
      <c r="Q446" s="9">
        <v>1124000063</v>
      </c>
      <c r="R446" s="9" t="s">
        <v>22</v>
      </c>
    </row>
    <row r="447" spans="1:18" s="9" customFormat="1" x14ac:dyDescent="0.15">
      <c r="A447" s="9">
        <v>20170405</v>
      </c>
      <c r="B447" s="9" t="s">
        <v>23</v>
      </c>
      <c r="C447" s="13">
        <v>600184</v>
      </c>
      <c r="D447" s="9" t="s">
        <v>38</v>
      </c>
      <c r="E447" s="10">
        <v>23.5</v>
      </c>
      <c r="F447" s="7">
        <v>1400</v>
      </c>
      <c r="G447" s="7">
        <v>3900</v>
      </c>
      <c r="H447" s="11">
        <v>32900</v>
      </c>
      <c r="I447" s="11">
        <v>-32907.24</v>
      </c>
      <c r="J447" s="11">
        <v>1000.2</v>
      </c>
      <c r="K447" s="11">
        <v>4.32</v>
      </c>
      <c r="L447" s="11">
        <v>2.2599999999999998</v>
      </c>
      <c r="M447" s="11">
        <v>0</v>
      </c>
      <c r="N447" s="11">
        <v>0.66</v>
      </c>
      <c r="O447" s="11">
        <v>0</v>
      </c>
      <c r="P447" s="11">
        <v>0</v>
      </c>
      <c r="Q447" s="9">
        <v>1124000068</v>
      </c>
      <c r="R447" s="9" t="s">
        <v>22</v>
      </c>
    </row>
    <row r="448" spans="1:18" s="9" customFormat="1" x14ac:dyDescent="0.15">
      <c r="A448" s="9">
        <v>20170407</v>
      </c>
      <c r="B448" s="9" t="s">
        <v>30</v>
      </c>
      <c r="C448" s="13">
        <v>952100</v>
      </c>
      <c r="D448" s="9" t="s">
        <v>29</v>
      </c>
      <c r="E448" s="10">
        <v>100</v>
      </c>
      <c r="F448" s="7">
        <v>1810</v>
      </c>
      <c r="G448" s="7">
        <v>789</v>
      </c>
      <c r="H448" s="11">
        <v>1810.05</v>
      </c>
      <c r="I448" s="11">
        <v>1810.05</v>
      </c>
      <c r="J448" s="11">
        <v>2810.25</v>
      </c>
      <c r="K448" s="11">
        <v>0</v>
      </c>
      <c r="L448" s="11">
        <v>0</v>
      </c>
      <c r="M448" s="11">
        <v>0</v>
      </c>
      <c r="N448" s="11">
        <v>0</v>
      </c>
      <c r="O448" s="11">
        <v>0</v>
      </c>
      <c r="P448" s="11">
        <v>0</v>
      </c>
      <c r="R448" s="9">
        <v>980103988319</v>
      </c>
    </row>
    <row r="449" spans="1:18" s="9" customFormat="1" x14ac:dyDescent="0.15">
      <c r="A449" s="9">
        <v>20170407</v>
      </c>
      <c r="B449" s="9" t="s">
        <v>25</v>
      </c>
      <c r="C449" s="13">
        <v>600184</v>
      </c>
      <c r="D449" s="9" t="s">
        <v>38</v>
      </c>
      <c r="E449" s="10">
        <v>25.46</v>
      </c>
      <c r="F449" s="7">
        <v>1300</v>
      </c>
      <c r="G449" s="7">
        <v>2600</v>
      </c>
      <c r="H449" s="11">
        <v>33098</v>
      </c>
      <c r="I449" s="11">
        <v>33057.620000000003</v>
      </c>
      <c r="J449" s="11">
        <v>35867.870000000003</v>
      </c>
      <c r="K449" s="11">
        <v>4.3499999999999996</v>
      </c>
      <c r="L449" s="11">
        <v>2.27</v>
      </c>
      <c r="M449" s="11">
        <v>33.1</v>
      </c>
      <c r="N449" s="11">
        <v>0.66</v>
      </c>
      <c r="O449" s="11">
        <v>0</v>
      </c>
      <c r="P449" s="11">
        <v>0</v>
      </c>
      <c r="Q449" s="9">
        <v>1124000178</v>
      </c>
      <c r="R449" s="9" t="s">
        <v>22</v>
      </c>
    </row>
    <row r="450" spans="1:18" s="9" customFormat="1" x14ac:dyDescent="0.15">
      <c r="A450" s="9">
        <v>20170407</v>
      </c>
      <c r="B450" s="9" t="s">
        <v>23</v>
      </c>
      <c r="C450" s="13">
        <v>600184</v>
      </c>
      <c r="D450" s="9" t="s">
        <v>38</v>
      </c>
      <c r="E450" s="10">
        <v>24.9</v>
      </c>
      <c r="F450" s="7">
        <v>1400</v>
      </c>
      <c r="G450" s="7">
        <v>4000</v>
      </c>
      <c r="H450" s="11">
        <v>34860</v>
      </c>
      <c r="I450" s="11">
        <v>-34867.67</v>
      </c>
      <c r="J450" s="11">
        <v>1000.2</v>
      </c>
      <c r="K450" s="11">
        <v>4.57</v>
      </c>
      <c r="L450" s="11">
        <v>2.4</v>
      </c>
      <c r="M450" s="11">
        <v>0</v>
      </c>
      <c r="N450" s="11">
        <v>0.7</v>
      </c>
      <c r="O450" s="11">
        <v>0</v>
      </c>
      <c r="P450" s="11">
        <v>0</v>
      </c>
      <c r="Q450" s="9">
        <v>1124004614</v>
      </c>
      <c r="R450" s="9" t="s">
        <v>22</v>
      </c>
    </row>
    <row r="451" spans="1:18" s="9" customFormat="1" x14ac:dyDescent="0.15">
      <c r="A451" s="9">
        <v>20170410</v>
      </c>
      <c r="B451" s="9" t="s">
        <v>25</v>
      </c>
      <c r="C451" s="13">
        <v>603015</v>
      </c>
      <c r="D451" s="9" t="s">
        <v>70</v>
      </c>
      <c r="E451" s="10">
        <v>11.93</v>
      </c>
      <c r="F451" s="7">
        <v>5000</v>
      </c>
      <c r="G451" s="7">
        <v>5100</v>
      </c>
      <c r="H451" s="11">
        <v>59650</v>
      </c>
      <c r="I451" s="11">
        <v>59577.22</v>
      </c>
      <c r="J451" s="11">
        <v>60577.42</v>
      </c>
      <c r="K451" s="11">
        <v>7.81</v>
      </c>
      <c r="L451" s="11">
        <v>4.12</v>
      </c>
      <c r="M451" s="11">
        <v>59.65</v>
      </c>
      <c r="N451" s="11">
        <v>1.2</v>
      </c>
      <c r="O451" s="11">
        <v>0</v>
      </c>
      <c r="P451" s="11">
        <v>0</v>
      </c>
      <c r="Q451" s="9">
        <v>1124010407</v>
      </c>
      <c r="R451" s="9" t="s">
        <v>22</v>
      </c>
    </row>
    <row r="452" spans="1:18" s="9" customFormat="1" x14ac:dyDescent="0.15">
      <c r="A452" s="9">
        <v>20170410</v>
      </c>
      <c r="B452" s="9" t="s">
        <v>23</v>
      </c>
      <c r="C452" s="13">
        <v>600184</v>
      </c>
      <c r="D452" s="9" t="s">
        <v>38</v>
      </c>
      <c r="E452" s="10">
        <v>25.71</v>
      </c>
      <c r="F452" s="7">
        <v>2300</v>
      </c>
      <c r="G452" s="7">
        <v>6300</v>
      </c>
      <c r="H452" s="11">
        <v>59133</v>
      </c>
      <c r="I452" s="11">
        <v>-59146.01</v>
      </c>
      <c r="J452" s="11">
        <v>1431.41</v>
      </c>
      <c r="K452" s="11">
        <v>7.76</v>
      </c>
      <c r="L452" s="11">
        <v>4.07</v>
      </c>
      <c r="M452" s="11">
        <v>0</v>
      </c>
      <c r="N452" s="11">
        <v>1.18</v>
      </c>
      <c r="O452" s="11">
        <v>0</v>
      </c>
      <c r="P452" s="11">
        <v>0</v>
      </c>
      <c r="Q452" s="9">
        <v>1124010604</v>
      </c>
      <c r="R452" s="9" t="s">
        <v>22</v>
      </c>
    </row>
    <row r="453" spans="1:18" s="9" customFormat="1" x14ac:dyDescent="0.15">
      <c r="A453" s="9">
        <v>20170411</v>
      </c>
      <c r="B453" s="9" t="s">
        <v>25</v>
      </c>
      <c r="C453" s="13">
        <v>600184</v>
      </c>
      <c r="D453" s="9" t="s">
        <v>38</v>
      </c>
      <c r="E453" s="10">
        <v>26.8</v>
      </c>
      <c r="F453" s="7">
        <v>1200</v>
      </c>
      <c r="G453" s="7">
        <v>5100</v>
      </c>
      <c r="H453" s="11">
        <v>32160</v>
      </c>
      <c r="I453" s="11">
        <v>32120.77</v>
      </c>
      <c r="J453" s="11">
        <v>33552.18</v>
      </c>
      <c r="K453" s="11">
        <v>4.2300000000000004</v>
      </c>
      <c r="L453" s="11">
        <v>2.2000000000000002</v>
      </c>
      <c r="M453" s="11">
        <v>32.159999999999997</v>
      </c>
      <c r="N453" s="11">
        <v>0.64</v>
      </c>
      <c r="O453" s="11">
        <v>0</v>
      </c>
      <c r="P453" s="11">
        <v>0</v>
      </c>
      <c r="Q453" s="9">
        <v>1124000025</v>
      </c>
      <c r="R453" s="9" t="s">
        <v>22</v>
      </c>
    </row>
    <row r="454" spans="1:18" s="9" customFormat="1" x14ac:dyDescent="0.15">
      <c r="A454" s="9">
        <v>20170411</v>
      </c>
      <c r="B454" s="9" t="s">
        <v>25</v>
      </c>
      <c r="C454" s="13">
        <v>600184</v>
      </c>
      <c r="D454" s="9" t="s">
        <v>38</v>
      </c>
      <c r="E454" s="10">
        <v>26.8</v>
      </c>
      <c r="F454" s="7">
        <v>1200</v>
      </c>
      <c r="G454" s="7">
        <v>3900</v>
      </c>
      <c r="H454" s="11">
        <v>32160</v>
      </c>
      <c r="I454" s="11">
        <v>32120.77</v>
      </c>
      <c r="J454" s="11">
        <v>65672.95</v>
      </c>
      <c r="K454" s="11">
        <v>4.22</v>
      </c>
      <c r="L454" s="11">
        <v>2.21</v>
      </c>
      <c r="M454" s="11">
        <v>32.159999999999997</v>
      </c>
      <c r="N454" s="11">
        <v>0.64</v>
      </c>
      <c r="O454" s="11">
        <v>0</v>
      </c>
      <c r="P454" s="11">
        <v>0</v>
      </c>
      <c r="Q454" s="9">
        <v>1124000026</v>
      </c>
      <c r="R454" s="9" t="s">
        <v>22</v>
      </c>
    </row>
    <row r="455" spans="1:18" s="9" customFormat="1" x14ac:dyDescent="0.15">
      <c r="A455" s="9">
        <v>20170411</v>
      </c>
      <c r="B455" s="9" t="s">
        <v>25</v>
      </c>
      <c r="C455" s="13">
        <v>600184</v>
      </c>
      <c r="D455" s="9" t="s">
        <v>38</v>
      </c>
      <c r="E455" s="10">
        <v>26.26</v>
      </c>
      <c r="F455" s="7">
        <v>1300</v>
      </c>
      <c r="G455" s="7">
        <v>2600</v>
      </c>
      <c r="H455" s="11">
        <v>34138</v>
      </c>
      <c r="I455" s="11">
        <v>34096.339999999997</v>
      </c>
      <c r="J455" s="11">
        <v>99769.29</v>
      </c>
      <c r="K455" s="11">
        <v>4.4800000000000004</v>
      </c>
      <c r="L455" s="11">
        <v>2.35</v>
      </c>
      <c r="M455" s="11">
        <v>34.14</v>
      </c>
      <c r="N455" s="11">
        <v>0.69</v>
      </c>
      <c r="O455" s="11">
        <v>0</v>
      </c>
      <c r="P455" s="11">
        <v>0</v>
      </c>
      <c r="Q455" s="9">
        <v>1124000027</v>
      </c>
      <c r="R455" s="9" t="s">
        <v>22</v>
      </c>
    </row>
    <row r="456" spans="1:18" s="9" customFormat="1" x14ac:dyDescent="0.15">
      <c r="A456" s="9">
        <v>20170411</v>
      </c>
      <c r="B456" s="9" t="s">
        <v>25</v>
      </c>
      <c r="C456" s="13">
        <v>600184</v>
      </c>
      <c r="D456" s="9" t="s">
        <v>38</v>
      </c>
      <c r="E456" s="10">
        <v>26.26</v>
      </c>
      <c r="F456" s="7">
        <v>1300</v>
      </c>
      <c r="G456" s="7">
        <v>1300</v>
      </c>
      <c r="H456" s="11">
        <v>34138</v>
      </c>
      <c r="I456" s="11">
        <v>34096.35</v>
      </c>
      <c r="J456" s="11">
        <v>133865.64000000001</v>
      </c>
      <c r="K456" s="11">
        <v>4.49</v>
      </c>
      <c r="L456" s="11">
        <v>2.34</v>
      </c>
      <c r="M456" s="11">
        <v>34.14</v>
      </c>
      <c r="N456" s="11">
        <v>0.68</v>
      </c>
      <c r="O456" s="11">
        <v>0</v>
      </c>
      <c r="P456" s="11">
        <v>0</v>
      </c>
      <c r="Q456" s="9">
        <v>1124000028</v>
      </c>
      <c r="R456" s="9" t="s">
        <v>22</v>
      </c>
    </row>
    <row r="457" spans="1:18" s="9" customFormat="1" x14ac:dyDescent="0.15">
      <c r="A457" s="9">
        <v>20170411</v>
      </c>
      <c r="B457" s="9" t="s">
        <v>25</v>
      </c>
      <c r="C457" s="13">
        <v>600184</v>
      </c>
      <c r="D457" s="9" t="s">
        <v>38</v>
      </c>
      <c r="E457" s="10">
        <v>26.99</v>
      </c>
      <c r="F457" s="7">
        <v>1300</v>
      </c>
      <c r="G457" s="7">
        <v>0</v>
      </c>
      <c r="H457" s="11">
        <v>35087</v>
      </c>
      <c r="I457" s="11">
        <v>35044.19</v>
      </c>
      <c r="J457" s="11">
        <v>168909.83</v>
      </c>
      <c r="K457" s="11">
        <v>4.62</v>
      </c>
      <c r="L457" s="11">
        <v>2.4</v>
      </c>
      <c r="M457" s="11">
        <v>35.090000000000003</v>
      </c>
      <c r="N457" s="11">
        <v>0.7</v>
      </c>
      <c r="O457" s="11">
        <v>0</v>
      </c>
      <c r="P457" s="11">
        <v>0</v>
      </c>
      <c r="Q457" s="9">
        <v>1124000029</v>
      </c>
      <c r="R457" s="9" t="s">
        <v>22</v>
      </c>
    </row>
    <row r="458" spans="1:18" s="9" customFormat="1" x14ac:dyDescent="0.15">
      <c r="A458" s="9">
        <v>20170412</v>
      </c>
      <c r="B458" s="9" t="s">
        <v>28</v>
      </c>
      <c r="C458" s="13">
        <v>952100</v>
      </c>
      <c r="D458" s="9" t="s">
        <v>29</v>
      </c>
      <c r="E458" s="10">
        <v>100</v>
      </c>
      <c r="F458" s="7">
        <v>68613</v>
      </c>
      <c r="G458" s="7">
        <v>69403</v>
      </c>
      <c r="H458" s="11">
        <v>68613.350000000006</v>
      </c>
      <c r="I458" s="11">
        <v>-68613.350000000006</v>
      </c>
      <c r="J458" s="11">
        <v>100296.48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R458" s="9">
        <v>980103988319</v>
      </c>
    </row>
    <row r="459" spans="1:18" s="9" customFormat="1" x14ac:dyDescent="0.15">
      <c r="A459" s="9">
        <v>20170412</v>
      </c>
      <c r="B459" s="9" t="s">
        <v>23</v>
      </c>
      <c r="C459" s="13">
        <v>600184</v>
      </c>
      <c r="D459" s="9" t="s">
        <v>38</v>
      </c>
      <c r="E459" s="10">
        <v>25.3</v>
      </c>
      <c r="F459" s="7">
        <v>1600</v>
      </c>
      <c r="G459" s="7">
        <v>1600</v>
      </c>
      <c r="H459" s="11">
        <v>40480</v>
      </c>
      <c r="I459" s="11">
        <v>-40488.910000000003</v>
      </c>
      <c r="J459" s="11">
        <v>59807.57</v>
      </c>
      <c r="K459" s="11">
        <v>5.32</v>
      </c>
      <c r="L459" s="11">
        <v>2.78</v>
      </c>
      <c r="M459" s="11">
        <v>0</v>
      </c>
      <c r="N459" s="11">
        <v>0.81</v>
      </c>
      <c r="O459" s="11">
        <v>0</v>
      </c>
      <c r="P459" s="11">
        <v>0</v>
      </c>
      <c r="Q459" s="9">
        <v>1124000104</v>
      </c>
      <c r="R459" s="9" t="s">
        <v>22</v>
      </c>
    </row>
    <row r="460" spans="1:18" s="9" customFormat="1" x14ac:dyDescent="0.15">
      <c r="A460" s="9">
        <v>20170412</v>
      </c>
      <c r="B460" s="9" t="s">
        <v>23</v>
      </c>
      <c r="C460" s="13">
        <v>600184</v>
      </c>
      <c r="D460" s="9" t="s">
        <v>38</v>
      </c>
      <c r="E460" s="10">
        <v>25.6</v>
      </c>
      <c r="F460" s="7">
        <v>1000</v>
      </c>
      <c r="G460" s="7">
        <v>2600</v>
      </c>
      <c r="H460" s="11">
        <v>25600</v>
      </c>
      <c r="I460" s="11">
        <v>-25605.63</v>
      </c>
      <c r="J460" s="11">
        <v>34201.94</v>
      </c>
      <c r="K460" s="11">
        <v>3.36</v>
      </c>
      <c r="L460" s="11">
        <v>1.76</v>
      </c>
      <c r="M460" s="11">
        <v>0</v>
      </c>
      <c r="N460" s="11">
        <v>0.51</v>
      </c>
      <c r="O460" s="11">
        <v>0</v>
      </c>
      <c r="P460" s="11">
        <v>0</v>
      </c>
      <c r="Q460" s="9">
        <v>1124000116</v>
      </c>
      <c r="R460" s="9" t="s">
        <v>22</v>
      </c>
    </row>
    <row r="461" spans="1:18" s="9" customFormat="1" x14ac:dyDescent="0.15">
      <c r="A461" s="9">
        <v>20170412</v>
      </c>
      <c r="B461" s="9" t="s">
        <v>23</v>
      </c>
      <c r="C461" s="13">
        <v>2153</v>
      </c>
      <c r="D461" s="9" t="s">
        <v>45</v>
      </c>
      <c r="E461" s="10">
        <v>22.13</v>
      </c>
      <c r="F461" s="7">
        <v>1500</v>
      </c>
      <c r="G461" s="7">
        <v>1500</v>
      </c>
      <c r="H461" s="11">
        <v>33195</v>
      </c>
      <c r="I461" s="11">
        <v>-33201.64</v>
      </c>
      <c r="J461" s="11">
        <v>1000.3</v>
      </c>
      <c r="K461" s="11">
        <v>3.7</v>
      </c>
      <c r="L461" s="11">
        <v>2.94</v>
      </c>
      <c r="M461" s="11">
        <v>0</v>
      </c>
      <c r="N461" s="11">
        <v>0</v>
      </c>
      <c r="O461" s="11">
        <v>0</v>
      </c>
      <c r="P461" s="11">
        <v>0</v>
      </c>
      <c r="Q461" s="9" t="s">
        <v>254</v>
      </c>
      <c r="R461" s="9">
        <v>197574848</v>
      </c>
    </row>
    <row r="462" spans="1:18" s="9" customFormat="1" x14ac:dyDescent="0.15">
      <c r="A462" s="9">
        <v>20170414</v>
      </c>
      <c r="B462" s="9" t="s">
        <v>30</v>
      </c>
      <c r="C462" s="13">
        <v>952100</v>
      </c>
      <c r="D462" s="9" t="s">
        <v>29</v>
      </c>
      <c r="E462" s="10">
        <v>100</v>
      </c>
      <c r="F462" s="7">
        <v>1647</v>
      </c>
      <c r="G462" s="7">
        <v>67755</v>
      </c>
      <c r="H462" s="11">
        <v>1647.78</v>
      </c>
      <c r="I462" s="11">
        <v>1647.78</v>
      </c>
      <c r="J462" s="11">
        <v>2648.08</v>
      </c>
      <c r="K462" s="11">
        <v>0</v>
      </c>
      <c r="L462" s="11">
        <v>0</v>
      </c>
      <c r="M462" s="11">
        <v>0</v>
      </c>
      <c r="N462" s="11">
        <v>0</v>
      </c>
      <c r="O462" s="11">
        <v>0</v>
      </c>
      <c r="P462" s="11">
        <v>0</v>
      </c>
      <c r="R462" s="9">
        <v>980103988319</v>
      </c>
    </row>
    <row r="463" spans="1:18" s="9" customFormat="1" x14ac:dyDescent="0.15">
      <c r="A463" s="9">
        <v>20170414</v>
      </c>
      <c r="B463" s="9" t="s">
        <v>25</v>
      </c>
      <c r="C463" s="13">
        <v>600184</v>
      </c>
      <c r="D463" s="9" t="s">
        <v>38</v>
      </c>
      <c r="E463" s="10">
        <v>25.76</v>
      </c>
      <c r="F463" s="7">
        <v>1300</v>
      </c>
      <c r="G463" s="7">
        <v>1300</v>
      </c>
      <c r="H463" s="11">
        <v>33488</v>
      </c>
      <c r="I463" s="11">
        <v>33447.14</v>
      </c>
      <c r="J463" s="11">
        <v>36095.22</v>
      </c>
      <c r="K463" s="11">
        <v>4.3899999999999997</v>
      </c>
      <c r="L463" s="11">
        <v>2.31</v>
      </c>
      <c r="M463" s="11">
        <v>33.49</v>
      </c>
      <c r="N463" s="11">
        <v>0.67</v>
      </c>
      <c r="O463" s="11">
        <v>0</v>
      </c>
      <c r="P463" s="11">
        <v>0</v>
      </c>
      <c r="Q463" s="9">
        <v>1124000122</v>
      </c>
      <c r="R463" s="9" t="s">
        <v>22</v>
      </c>
    </row>
    <row r="464" spans="1:18" s="9" customFormat="1" x14ac:dyDescent="0.15">
      <c r="A464" s="9">
        <v>20170414</v>
      </c>
      <c r="B464" s="9" t="s">
        <v>23</v>
      </c>
      <c r="C464" s="13">
        <v>2</v>
      </c>
      <c r="D464" s="9" t="s">
        <v>49</v>
      </c>
      <c r="E464" s="10">
        <v>20.64</v>
      </c>
      <c r="F464" s="7">
        <v>1700</v>
      </c>
      <c r="G464" s="7">
        <v>1800</v>
      </c>
      <c r="H464" s="11">
        <v>35088</v>
      </c>
      <c r="I464" s="11">
        <v>-35095.019999999997</v>
      </c>
      <c r="J464" s="11">
        <v>1000.2</v>
      </c>
      <c r="K464" s="11">
        <v>3.91</v>
      </c>
      <c r="L464" s="11">
        <v>3.11</v>
      </c>
      <c r="M464" s="11">
        <v>0</v>
      </c>
      <c r="N464" s="11">
        <v>0</v>
      </c>
      <c r="O464" s="11">
        <v>0</v>
      </c>
      <c r="P464" s="11">
        <v>0</v>
      </c>
      <c r="Q464" s="9" t="s">
        <v>255</v>
      </c>
      <c r="R464" s="9">
        <v>197574848</v>
      </c>
    </row>
    <row r="465" spans="1:18" s="9" customFormat="1" x14ac:dyDescent="0.15">
      <c r="A465" s="9">
        <v>20170417</v>
      </c>
      <c r="B465" s="9" t="s">
        <v>30</v>
      </c>
      <c r="C465" s="13">
        <v>952100</v>
      </c>
      <c r="D465" s="9" t="s">
        <v>29</v>
      </c>
      <c r="E465" s="10">
        <v>100</v>
      </c>
      <c r="F465" s="7">
        <v>33621</v>
      </c>
      <c r="G465" s="7">
        <v>34133</v>
      </c>
      <c r="H465" s="11">
        <v>33621.29</v>
      </c>
      <c r="I465" s="11">
        <v>33621.29</v>
      </c>
      <c r="J465" s="11">
        <v>34621.49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R465" s="9">
        <v>980103988319</v>
      </c>
    </row>
    <row r="466" spans="1:18" s="9" customFormat="1" x14ac:dyDescent="0.15">
      <c r="A466" s="9">
        <v>20170417</v>
      </c>
      <c r="B466" s="9" t="s">
        <v>23</v>
      </c>
      <c r="C466" s="13">
        <v>600184</v>
      </c>
      <c r="D466" s="9" t="s">
        <v>38</v>
      </c>
      <c r="E466" s="10">
        <v>24.01</v>
      </c>
      <c r="F466" s="7">
        <v>1400</v>
      </c>
      <c r="G466" s="7">
        <v>2700</v>
      </c>
      <c r="H466" s="11">
        <v>33614</v>
      </c>
      <c r="I466" s="11">
        <v>-33621.39</v>
      </c>
      <c r="J466" s="11">
        <v>1000.1</v>
      </c>
      <c r="K466" s="11">
        <v>4.41</v>
      </c>
      <c r="L466" s="11">
        <v>2.31</v>
      </c>
      <c r="M466" s="11">
        <v>0</v>
      </c>
      <c r="N466" s="11">
        <v>0.67</v>
      </c>
      <c r="O466" s="11">
        <v>0</v>
      </c>
      <c r="P466" s="11">
        <v>0</v>
      </c>
      <c r="Q466" s="9">
        <v>1124000033</v>
      </c>
      <c r="R466" s="9" t="s">
        <v>22</v>
      </c>
    </row>
    <row r="467" spans="1:18" s="9" customFormat="1" x14ac:dyDescent="0.15">
      <c r="A467" s="9">
        <v>20170418</v>
      </c>
      <c r="B467" s="9" t="s">
        <v>30</v>
      </c>
      <c r="C467" s="13">
        <v>952100</v>
      </c>
      <c r="D467" s="9" t="s">
        <v>29</v>
      </c>
      <c r="E467" s="10">
        <v>100</v>
      </c>
      <c r="F467" s="7">
        <v>34133</v>
      </c>
      <c r="G467" s="7">
        <v>0</v>
      </c>
      <c r="H467" s="11">
        <v>34133.97</v>
      </c>
      <c r="I467" s="11">
        <v>34133.97</v>
      </c>
      <c r="J467" s="11">
        <v>35134.07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R467" s="9">
        <v>980103988319</v>
      </c>
    </row>
    <row r="468" spans="1:18" s="9" customFormat="1" x14ac:dyDescent="0.15">
      <c r="A468" s="9">
        <v>20170418</v>
      </c>
      <c r="B468" s="9" t="s">
        <v>23</v>
      </c>
      <c r="C468" s="13">
        <v>600184</v>
      </c>
      <c r="D468" s="9" t="s">
        <v>38</v>
      </c>
      <c r="E468" s="10">
        <v>23</v>
      </c>
      <c r="F468" s="7">
        <v>1500</v>
      </c>
      <c r="G468" s="7">
        <v>4200</v>
      </c>
      <c r="H468" s="11">
        <v>34500</v>
      </c>
      <c r="I468" s="11">
        <v>-34507.589999999997</v>
      </c>
      <c r="J468" s="11">
        <v>626.48</v>
      </c>
      <c r="K468" s="11">
        <v>4.53</v>
      </c>
      <c r="L468" s="11">
        <v>2.37</v>
      </c>
      <c r="M468" s="11">
        <v>0</v>
      </c>
      <c r="N468" s="11">
        <v>0.69</v>
      </c>
      <c r="O468" s="11">
        <v>0</v>
      </c>
      <c r="P468" s="11">
        <v>0</v>
      </c>
      <c r="Q468" s="9">
        <v>1124001013</v>
      </c>
      <c r="R468" s="9" t="s">
        <v>22</v>
      </c>
    </row>
    <row r="469" spans="1:18" s="9" customFormat="1" x14ac:dyDescent="0.15">
      <c r="A469" s="9">
        <v>20170426</v>
      </c>
      <c r="B469" s="9" t="s">
        <v>25</v>
      </c>
      <c r="C469" s="13">
        <v>600184</v>
      </c>
      <c r="D469" s="9" t="s">
        <v>38</v>
      </c>
      <c r="E469" s="10">
        <v>21.32</v>
      </c>
      <c r="F469" s="7">
        <v>4200</v>
      </c>
      <c r="G469" s="7">
        <v>0</v>
      </c>
      <c r="H469" s="11">
        <v>89544</v>
      </c>
      <c r="I469" s="11">
        <v>89434.75</v>
      </c>
      <c r="J469" s="11">
        <v>90061.23</v>
      </c>
      <c r="K469" s="11">
        <v>11.75</v>
      </c>
      <c r="L469" s="11">
        <v>6.16</v>
      </c>
      <c r="M469" s="11">
        <v>89.55</v>
      </c>
      <c r="N469" s="11">
        <v>1.79</v>
      </c>
      <c r="O469" s="11">
        <v>0</v>
      </c>
      <c r="P469" s="11">
        <v>0</v>
      </c>
      <c r="Q469" s="9">
        <v>1124003279</v>
      </c>
      <c r="R469" s="9" t="s">
        <v>22</v>
      </c>
    </row>
    <row r="470" spans="1:18" s="9" customFormat="1" x14ac:dyDescent="0.15">
      <c r="A470" s="9">
        <v>20170427</v>
      </c>
      <c r="B470" s="9" t="s">
        <v>23</v>
      </c>
      <c r="C470" s="13">
        <v>603800</v>
      </c>
      <c r="D470" s="9" t="s">
        <v>36</v>
      </c>
      <c r="E470" s="10">
        <v>26.05</v>
      </c>
      <c r="F470" s="7">
        <v>1000</v>
      </c>
      <c r="G470" s="7">
        <v>1000</v>
      </c>
      <c r="H470" s="11">
        <v>26050</v>
      </c>
      <c r="I470" s="11">
        <v>-26055.73</v>
      </c>
      <c r="J470" s="11">
        <v>64005.5</v>
      </c>
      <c r="K470" s="11">
        <v>3.42</v>
      </c>
      <c r="L470" s="11">
        <v>1.79</v>
      </c>
      <c r="M470" s="11">
        <v>0</v>
      </c>
      <c r="N470" s="11">
        <v>0.52</v>
      </c>
      <c r="O470" s="11">
        <v>0</v>
      </c>
      <c r="P470" s="11">
        <v>0</v>
      </c>
      <c r="Q470" s="9">
        <v>1124000019</v>
      </c>
      <c r="R470" s="9" t="s">
        <v>22</v>
      </c>
    </row>
    <row r="471" spans="1:18" s="9" customFormat="1" x14ac:dyDescent="0.15">
      <c r="A471" s="9">
        <v>20170502</v>
      </c>
      <c r="B471" s="9" t="s">
        <v>25</v>
      </c>
      <c r="C471" s="13">
        <v>603800</v>
      </c>
      <c r="D471" s="9" t="s">
        <v>36</v>
      </c>
      <c r="E471" s="10">
        <v>27.66</v>
      </c>
      <c r="F471" s="7">
        <v>1000</v>
      </c>
      <c r="G471" s="7">
        <v>0</v>
      </c>
      <c r="H471" s="11">
        <v>27660</v>
      </c>
      <c r="I471" s="11">
        <v>27626.26</v>
      </c>
      <c r="J471" s="11">
        <v>91631.76</v>
      </c>
      <c r="K471" s="11">
        <v>3.63</v>
      </c>
      <c r="L471" s="11">
        <v>1.9</v>
      </c>
      <c r="M471" s="11">
        <v>27.66</v>
      </c>
      <c r="N471" s="11">
        <v>0.55000000000000004</v>
      </c>
      <c r="O471" s="11">
        <v>0</v>
      </c>
      <c r="P471" s="11">
        <v>0</v>
      </c>
      <c r="Q471" s="9">
        <v>1124000017</v>
      </c>
      <c r="R471" s="9" t="s">
        <v>22</v>
      </c>
    </row>
    <row r="472" spans="1:18" s="9" customFormat="1" x14ac:dyDescent="0.15">
      <c r="A472" s="9">
        <v>20170502</v>
      </c>
      <c r="B472" s="9" t="s">
        <v>230</v>
      </c>
      <c r="C472" s="13">
        <v>131810</v>
      </c>
      <c r="D472" s="9" t="s">
        <v>73</v>
      </c>
      <c r="E472" s="10">
        <v>4.7</v>
      </c>
      <c r="F472" s="7">
        <v>910</v>
      </c>
      <c r="G472" s="7">
        <v>0</v>
      </c>
      <c r="H472" s="11">
        <v>91000</v>
      </c>
      <c r="I472" s="11">
        <v>-91000.46</v>
      </c>
      <c r="J472" s="11">
        <v>631.29999999999995</v>
      </c>
      <c r="K472" s="11">
        <v>0.46</v>
      </c>
      <c r="L472" s="11">
        <v>0</v>
      </c>
      <c r="M472" s="11">
        <v>0</v>
      </c>
      <c r="N472" s="11">
        <v>0</v>
      </c>
      <c r="O472" s="11">
        <v>0</v>
      </c>
      <c r="P472" s="11">
        <v>0</v>
      </c>
      <c r="Q472" s="9" t="s">
        <v>256</v>
      </c>
      <c r="R472" s="9">
        <v>197574848</v>
      </c>
    </row>
    <row r="473" spans="1:18" s="9" customFormat="1" x14ac:dyDescent="0.15">
      <c r="A473" s="9">
        <v>20170503</v>
      </c>
      <c r="B473" s="9" t="s">
        <v>28</v>
      </c>
      <c r="C473" s="13">
        <v>952100</v>
      </c>
      <c r="D473" s="9" t="s">
        <v>29</v>
      </c>
      <c r="E473" s="10">
        <v>100</v>
      </c>
      <c r="F473" s="7">
        <v>90643</v>
      </c>
      <c r="G473" s="7">
        <v>90643</v>
      </c>
      <c r="H473" s="11">
        <v>90643.02</v>
      </c>
      <c r="I473" s="11">
        <v>-90643.02</v>
      </c>
      <c r="J473" s="11">
        <v>-90011.72</v>
      </c>
      <c r="K473" s="11">
        <v>0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R473" s="9">
        <v>980103988319</v>
      </c>
    </row>
    <row r="474" spans="1:18" s="9" customFormat="1" x14ac:dyDescent="0.15">
      <c r="A474" s="9">
        <v>20170503</v>
      </c>
      <c r="B474" s="9" t="s">
        <v>233</v>
      </c>
      <c r="C474" s="13">
        <v>131810</v>
      </c>
      <c r="D474" s="9" t="s">
        <v>73</v>
      </c>
      <c r="E474" s="10">
        <v>4.7</v>
      </c>
      <c r="F474" s="7">
        <v>910</v>
      </c>
      <c r="G474" s="7">
        <v>0</v>
      </c>
      <c r="H474" s="11">
        <v>91000</v>
      </c>
      <c r="I474" s="11">
        <v>91011.72</v>
      </c>
      <c r="J474" s="11">
        <v>1000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0</v>
      </c>
      <c r="Q474" s="9" t="s">
        <v>256</v>
      </c>
      <c r="R474" s="9">
        <v>197574848</v>
      </c>
    </row>
    <row r="475" spans="1:18" s="9" customFormat="1" x14ac:dyDescent="0.15">
      <c r="A475" s="9">
        <v>20170504</v>
      </c>
      <c r="B475" s="9" t="s">
        <v>30</v>
      </c>
      <c r="C475" s="13">
        <v>952100</v>
      </c>
      <c r="D475" s="9" t="s">
        <v>29</v>
      </c>
      <c r="E475" s="10">
        <v>100</v>
      </c>
      <c r="F475" s="7">
        <v>90643</v>
      </c>
      <c r="G475" s="7">
        <v>0</v>
      </c>
      <c r="H475" s="11">
        <v>90643.02</v>
      </c>
      <c r="I475" s="11">
        <v>90643.02</v>
      </c>
      <c r="J475" s="11">
        <v>91643.02</v>
      </c>
      <c r="K475" s="11">
        <v>0</v>
      </c>
      <c r="L475" s="11">
        <v>0</v>
      </c>
      <c r="M475" s="11">
        <v>0</v>
      </c>
      <c r="N475" s="11">
        <v>0</v>
      </c>
      <c r="O475" s="11">
        <v>0</v>
      </c>
      <c r="P475" s="11">
        <v>0</v>
      </c>
      <c r="R475" s="9">
        <v>980103988319</v>
      </c>
    </row>
    <row r="476" spans="1:18" s="9" customFormat="1" x14ac:dyDescent="0.15">
      <c r="A476" s="9">
        <v>20170504</v>
      </c>
      <c r="B476" s="9" t="s">
        <v>230</v>
      </c>
      <c r="C476" s="13">
        <v>131810</v>
      </c>
      <c r="D476" s="9" t="s">
        <v>73</v>
      </c>
      <c r="E476" s="10">
        <v>3.65</v>
      </c>
      <c r="F476" s="7">
        <v>910</v>
      </c>
      <c r="G476" s="7">
        <v>0</v>
      </c>
      <c r="H476" s="11">
        <v>91000</v>
      </c>
      <c r="I476" s="11">
        <v>-91000.46</v>
      </c>
      <c r="J476" s="11">
        <v>642.55999999999995</v>
      </c>
      <c r="K476" s="11">
        <v>0.46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9" t="s">
        <v>257</v>
      </c>
      <c r="R476" s="9">
        <v>197574848</v>
      </c>
    </row>
    <row r="477" spans="1:18" s="9" customFormat="1" x14ac:dyDescent="0.15">
      <c r="A477" s="9">
        <v>20170505</v>
      </c>
      <c r="B477" s="9" t="s">
        <v>28</v>
      </c>
      <c r="C477" s="13">
        <v>952100</v>
      </c>
      <c r="D477" s="9" t="s">
        <v>29</v>
      </c>
      <c r="E477" s="10">
        <v>100</v>
      </c>
      <c r="F477" s="7">
        <v>90651</v>
      </c>
      <c r="G477" s="7">
        <v>90651</v>
      </c>
      <c r="H477" s="11">
        <v>90651.66</v>
      </c>
      <c r="I477" s="11">
        <v>-90651.66</v>
      </c>
      <c r="J477" s="11">
        <v>-90009.1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R477" s="9">
        <v>980103988319</v>
      </c>
    </row>
    <row r="478" spans="1:18" s="9" customFormat="1" x14ac:dyDescent="0.15">
      <c r="A478" s="9">
        <v>20170505</v>
      </c>
      <c r="B478" s="9" t="s">
        <v>233</v>
      </c>
      <c r="C478" s="13">
        <v>131810</v>
      </c>
      <c r="D478" s="9" t="s">
        <v>73</v>
      </c>
      <c r="E478" s="10">
        <v>3.65</v>
      </c>
      <c r="F478" s="7">
        <v>910</v>
      </c>
      <c r="G478" s="7">
        <v>0</v>
      </c>
      <c r="H478" s="11">
        <v>91000</v>
      </c>
      <c r="I478" s="11">
        <v>91009.1</v>
      </c>
      <c r="J478" s="11">
        <v>1000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0</v>
      </c>
      <c r="Q478" s="9" t="s">
        <v>257</v>
      </c>
      <c r="R478" s="9">
        <v>197574848</v>
      </c>
    </row>
    <row r="479" spans="1:18" s="9" customFormat="1" x14ac:dyDescent="0.15">
      <c r="A479" s="9">
        <v>20170508</v>
      </c>
      <c r="B479" s="9" t="s">
        <v>30</v>
      </c>
      <c r="C479" s="13">
        <v>952100</v>
      </c>
      <c r="D479" s="9" t="s">
        <v>29</v>
      </c>
      <c r="E479" s="10">
        <v>100</v>
      </c>
      <c r="F479" s="7">
        <v>31680</v>
      </c>
      <c r="G479" s="7">
        <v>58971</v>
      </c>
      <c r="H479" s="11">
        <v>31680.06</v>
      </c>
      <c r="I479" s="11">
        <v>31680.06</v>
      </c>
      <c r="J479" s="11">
        <v>32680.06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R479" s="9">
        <v>980103988319</v>
      </c>
    </row>
    <row r="480" spans="1:18" s="9" customFormat="1" x14ac:dyDescent="0.15">
      <c r="A480" s="9">
        <v>20170508</v>
      </c>
      <c r="B480" s="9" t="s">
        <v>23</v>
      </c>
      <c r="C480" s="13">
        <v>600703</v>
      </c>
      <c r="D480" s="9" t="s">
        <v>43</v>
      </c>
      <c r="E480" s="10">
        <v>16.670000000000002</v>
      </c>
      <c r="F480" s="7">
        <v>1900</v>
      </c>
      <c r="G480" s="7">
        <v>1900</v>
      </c>
      <c r="H480" s="11">
        <v>31673</v>
      </c>
      <c r="I480" s="11">
        <v>-31679.96</v>
      </c>
      <c r="J480" s="11">
        <v>1000.1</v>
      </c>
      <c r="K480" s="11">
        <v>4.16</v>
      </c>
      <c r="L480" s="11">
        <v>2.17</v>
      </c>
      <c r="M480" s="11">
        <v>0</v>
      </c>
      <c r="N480" s="11">
        <v>0.63</v>
      </c>
      <c r="O480" s="11">
        <v>0</v>
      </c>
      <c r="P480" s="11">
        <v>0</v>
      </c>
      <c r="Q480" s="9">
        <v>1124002865</v>
      </c>
      <c r="R480" s="9" t="s">
        <v>22</v>
      </c>
    </row>
    <row r="481" spans="1:18" s="9" customFormat="1" x14ac:dyDescent="0.15">
      <c r="A481" s="9">
        <v>20170510</v>
      </c>
      <c r="B481" s="9" t="s">
        <v>30</v>
      </c>
      <c r="C481" s="13">
        <v>952100</v>
      </c>
      <c r="D481" s="9" t="s">
        <v>29</v>
      </c>
      <c r="E481" s="10">
        <v>100</v>
      </c>
      <c r="F481" s="7">
        <v>28308</v>
      </c>
      <c r="G481" s="7">
        <v>30662</v>
      </c>
      <c r="H481" s="11">
        <v>28308.799999999999</v>
      </c>
      <c r="I481" s="11">
        <v>28308.799999999999</v>
      </c>
      <c r="J481" s="11">
        <v>29308.9</v>
      </c>
      <c r="K481" s="11">
        <v>0</v>
      </c>
      <c r="L481" s="11">
        <v>0</v>
      </c>
      <c r="M481" s="11">
        <v>0</v>
      </c>
      <c r="N481" s="11">
        <v>0</v>
      </c>
      <c r="O481" s="11">
        <v>0</v>
      </c>
      <c r="P481" s="11">
        <v>0</v>
      </c>
      <c r="R481" s="9">
        <v>980103988319</v>
      </c>
    </row>
    <row r="482" spans="1:18" s="9" customFormat="1" x14ac:dyDescent="0.15">
      <c r="A482" s="9">
        <v>20170510</v>
      </c>
      <c r="B482" s="9" t="s">
        <v>25</v>
      </c>
      <c r="C482" s="13">
        <v>600703</v>
      </c>
      <c r="D482" s="9" t="s">
        <v>43</v>
      </c>
      <c r="E482" s="10">
        <v>16.96</v>
      </c>
      <c r="F482" s="7">
        <v>1900</v>
      </c>
      <c r="G482" s="7">
        <v>0</v>
      </c>
      <c r="H482" s="11">
        <v>32224</v>
      </c>
      <c r="I482" s="11">
        <v>32184.7</v>
      </c>
      <c r="J482" s="11">
        <v>61493.599999999999</v>
      </c>
      <c r="K482" s="11">
        <v>4.2300000000000004</v>
      </c>
      <c r="L482" s="11">
        <v>2.21</v>
      </c>
      <c r="M482" s="11">
        <v>32.22</v>
      </c>
      <c r="N482" s="11">
        <v>0.64</v>
      </c>
      <c r="O482" s="11">
        <v>0</v>
      </c>
      <c r="P482" s="11">
        <v>0</v>
      </c>
      <c r="Q482" s="9">
        <v>1124000037</v>
      </c>
      <c r="R482" s="9" t="s">
        <v>22</v>
      </c>
    </row>
    <row r="483" spans="1:18" s="9" customFormat="1" x14ac:dyDescent="0.15">
      <c r="A483" s="9">
        <v>20170510</v>
      </c>
      <c r="B483" s="9" t="s">
        <v>23</v>
      </c>
      <c r="C483" s="13">
        <v>600480</v>
      </c>
      <c r="D483" s="9" t="s">
        <v>64</v>
      </c>
      <c r="E483" s="10">
        <v>20.010000000000002</v>
      </c>
      <c r="F483" s="7">
        <v>1500</v>
      </c>
      <c r="G483" s="7">
        <v>1500</v>
      </c>
      <c r="H483" s="11">
        <v>30015</v>
      </c>
      <c r="I483" s="11">
        <v>-30021.599999999999</v>
      </c>
      <c r="J483" s="11">
        <v>31472</v>
      </c>
      <c r="K483" s="11">
        <v>3.94</v>
      </c>
      <c r="L483" s="11">
        <v>2.06</v>
      </c>
      <c r="M483" s="11">
        <v>0</v>
      </c>
      <c r="N483" s="11">
        <v>0.6</v>
      </c>
      <c r="O483" s="11">
        <v>0</v>
      </c>
      <c r="P483" s="11">
        <v>0</v>
      </c>
      <c r="Q483" s="9">
        <v>1124000110</v>
      </c>
      <c r="R483" s="9" t="s">
        <v>22</v>
      </c>
    </row>
    <row r="484" spans="1:18" s="9" customFormat="1" x14ac:dyDescent="0.15">
      <c r="A484" s="9">
        <v>20170510</v>
      </c>
      <c r="B484" s="9" t="s">
        <v>23</v>
      </c>
      <c r="C484" s="13">
        <v>600184</v>
      </c>
      <c r="D484" s="9" t="s">
        <v>38</v>
      </c>
      <c r="E484" s="10">
        <v>20.309999999999999</v>
      </c>
      <c r="F484" s="7">
        <v>1500</v>
      </c>
      <c r="G484" s="7">
        <v>1500</v>
      </c>
      <c r="H484" s="11">
        <v>30465</v>
      </c>
      <c r="I484" s="11">
        <v>-30471.7</v>
      </c>
      <c r="J484" s="11">
        <v>1000.3</v>
      </c>
      <c r="K484" s="11">
        <v>4</v>
      </c>
      <c r="L484" s="11">
        <v>2.09</v>
      </c>
      <c r="M484" s="11">
        <v>0</v>
      </c>
      <c r="N484" s="11">
        <v>0.61</v>
      </c>
      <c r="O484" s="11">
        <v>0</v>
      </c>
      <c r="P484" s="11">
        <v>0</v>
      </c>
      <c r="Q484" s="9">
        <v>1124005694</v>
      </c>
      <c r="R484" s="9" t="s">
        <v>22</v>
      </c>
    </row>
    <row r="485" spans="1:18" s="9" customFormat="1" x14ac:dyDescent="0.15">
      <c r="A485" s="9">
        <v>20170511</v>
      </c>
      <c r="B485" s="9" t="s">
        <v>30</v>
      </c>
      <c r="C485" s="13">
        <v>952100</v>
      </c>
      <c r="D485" s="9" t="s">
        <v>29</v>
      </c>
      <c r="E485" s="10">
        <v>100</v>
      </c>
      <c r="F485" s="7">
        <v>29616</v>
      </c>
      <c r="G485" s="7">
        <v>1046</v>
      </c>
      <c r="H485" s="11">
        <v>29616.31</v>
      </c>
      <c r="I485" s="11">
        <v>29616.31</v>
      </c>
      <c r="J485" s="11">
        <v>30616.61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0</v>
      </c>
      <c r="R485" s="9">
        <v>980103988319</v>
      </c>
    </row>
    <row r="486" spans="1:18" s="9" customFormat="1" x14ac:dyDescent="0.15">
      <c r="A486" s="9">
        <v>20170511</v>
      </c>
      <c r="B486" s="9" t="s">
        <v>23</v>
      </c>
      <c r="C486" s="13">
        <v>600480</v>
      </c>
      <c r="D486" s="9" t="s">
        <v>64</v>
      </c>
      <c r="E486" s="10">
        <v>19.739999999999998</v>
      </c>
      <c r="F486" s="7">
        <v>1500</v>
      </c>
      <c r="G486" s="7">
        <v>3000</v>
      </c>
      <c r="H486" s="11">
        <v>29610</v>
      </c>
      <c r="I486" s="11">
        <v>-29616.52</v>
      </c>
      <c r="J486" s="11">
        <v>1000.09</v>
      </c>
      <c r="K486" s="11">
        <v>3.88</v>
      </c>
      <c r="L486" s="11">
        <v>2.04</v>
      </c>
      <c r="M486" s="11">
        <v>0</v>
      </c>
      <c r="N486" s="11">
        <v>0.6</v>
      </c>
      <c r="O486" s="11">
        <v>0</v>
      </c>
      <c r="P486" s="11">
        <v>0</v>
      </c>
      <c r="Q486" s="9">
        <v>1124001140</v>
      </c>
      <c r="R486" s="9" t="s">
        <v>22</v>
      </c>
    </row>
    <row r="487" spans="1:18" s="9" customFormat="1" x14ac:dyDescent="0.15">
      <c r="A487" s="9">
        <v>20170512</v>
      </c>
      <c r="B487" s="9" t="s">
        <v>28</v>
      </c>
      <c r="C487" s="13">
        <v>952100</v>
      </c>
      <c r="D487" s="9" t="s">
        <v>29</v>
      </c>
      <c r="E487" s="10">
        <v>100</v>
      </c>
      <c r="F487" s="7">
        <v>31401</v>
      </c>
      <c r="G487" s="7">
        <v>32448</v>
      </c>
      <c r="H487" s="11">
        <v>31401.63</v>
      </c>
      <c r="I487" s="11">
        <v>-31401.63</v>
      </c>
      <c r="J487" s="11">
        <v>-30401.54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R487" s="9">
        <v>980103988319</v>
      </c>
    </row>
    <row r="488" spans="1:18" s="9" customFormat="1" x14ac:dyDescent="0.15">
      <c r="A488" s="9">
        <v>20170512</v>
      </c>
      <c r="B488" s="9" t="s">
        <v>25</v>
      </c>
      <c r="C488" s="13">
        <v>600480</v>
      </c>
      <c r="D488" s="9" t="s">
        <v>64</v>
      </c>
      <c r="E488" s="10">
        <v>20.96</v>
      </c>
      <c r="F488" s="7">
        <v>1500</v>
      </c>
      <c r="G488" s="7">
        <v>1500</v>
      </c>
      <c r="H488" s="11">
        <v>31440</v>
      </c>
      <c r="I488" s="11">
        <v>31401.64</v>
      </c>
      <c r="J488" s="11">
        <v>1000.1</v>
      </c>
      <c r="K488" s="11">
        <v>4.13</v>
      </c>
      <c r="L488" s="11">
        <v>2.16</v>
      </c>
      <c r="M488" s="11">
        <v>31.44</v>
      </c>
      <c r="N488" s="11">
        <v>0.63</v>
      </c>
      <c r="O488" s="11">
        <v>0</v>
      </c>
      <c r="P488" s="11">
        <v>0</v>
      </c>
      <c r="Q488" s="9">
        <v>1124002464</v>
      </c>
      <c r="R488" s="9" t="s">
        <v>22</v>
      </c>
    </row>
    <row r="489" spans="1:18" s="9" customFormat="1" x14ac:dyDescent="0.15">
      <c r="A489" s="9">
        <v>20170516</v>
      </c>
      <c r="B489" s="9" t="s">
        <v>28</v>
      </c>
      <c r="C489" s="13">
        <v>952100</v>
      </c>
      <c r="D489" s="9" t="s">
        <v>29</v>
      </c>
      <c r="E489" s="10">
        <v>100</v>
      </c>
      <c r="F489" s="7">
        <v>61904</v>
      </c>
      <c r="G489" s="7">
        <v>94352</v>
      </c>
      <c r="H489" s="11">
        <v>61904.28</v>
      </c>
      <c r="I489" s="11">
        <v>-61904.28</v>
      </c>
      <c r="J489" s="11">
        <v>-60904.18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R489" s="9">
        <v>980103988319</v>
      </c>
    </row>
    <row r="490" spans="1:18" s="9" customFormat="1" x14ac:dyDescent="0.15">
      <c r="A490" s="9">
        <v>20170516</v>
      </c>
      <c r="B490" s="9" t="s">
        <v>25</v>
      </c>
      <c r="C490" s="13">
        <v>600480</v>
      </c>
      <c r="D490" s="9" t="s">
        <v>64</v>
      </c>
      <c r="E490" s="10">
        <v>21.66</v>
      </c>
      <c r="F490" s="7">
        <v>1500</v>
      </c>
      <c r="G490" s="7">
        <v>0</v>
      </c>
      <c r="H490" s="11">
        <v>32490</v>
      </c>
      <c r="I490" s="11">
        <v>32450.36</v>
      </c>
      <c r="J490" s="11">
        <v>-28453.82</v>
      </c>
      <c r="K490" s="11">
        <v>4.2699999999999996</v>
      </c>
      <c r="L490" s="11">
        <v>2.23</v>
      </c>
      <c r="M490" s="11">
        <v>32.49</v>
      </c>
      <c r="N490" s="11">
        <v>0.65</v>
      </c>
      <c r="O490" s="11">
        <v>0</v>
      </c>
      <c r="P490" s="11">
        <v>0</v>
      </c>
      <c r="Q490" s="9">
        <v>1124001727</v>
      </c>
      <c r="R490" s="9" t="s">
        <v>22</v>
      </c>
    </row>
    <row r="491" spans="1:18" s="9" customFormat="1" x14ac:dyDescent="0.15">
      <c r="A491" s="9">
        <v>20170516</v>
      </c>
      <c r="B491" s="9" t="s">
        <v>25</v>
      </c>
      <c r="C491" s="13">
        <v>600184</v>
      </c>
      <c r="D491" s="9" t="s">
        <v>38</v>
      </c>
      <c r="E491" s="10">
        <v>19.66</v>
      </c>
      <c r="F491" s="7">
        <v>1500</v>
      </c>
      <c r="G491" s="7">
        <v>0</v>
      </c>
      <c r="H491" s="11">
        <v>29490</v>
      </c>
      <c r="I491" s="11">
        <v>29454.02</v>
      </c>
      <c r="J491" s="11">
        <v>1000.2</v>
      </c>
      <c r="K491" s="11">
        <v>3.87</v>
      </c>
      <c r="L491" s="11">
        <v>2.0299999999999998</v>
      </c>
      <c r="M491" s="11">
        <v>29.49</v>
      </c>
      <c r="N491" s="11">
        <v>0.59</v>
      </c>
      <c r="O491" s="11">
        <v>0</v>
      </c>
      <c r="P491" s="11">
        <v>0</v>
      </c>
      <c r="Q491" s="9">
        <v>1124002969</v>
      </c>
      <c r="R491" s="9" t="s">
        <v>22</v>
      </c>
    </row>
    <row r="492" spans="1:18" s="9" customFormat="1" x14ac:dyDescent="0.15">
      <c r="A492" s="9">
        <v>20170518</v>
      </c>
      <c r="B492" s="9" t="s">
        <v>25</v>
      </c>
      <c r="C492" s="13">
        <v>2153</v>
      </c>
      <c r="D492" s="9" t="s">
        <v>45</v>
      </c>
      <c r="E492" s="10">
        <v>21.32</v>
      </c>
      <c r="F492" s="7">
        <v>1500</v>
      </c>
      <c r="G492" s="7">
        <v>0</v>
      </c>
      <c r="H492" s="11">
        <v>31980</v>
      </c>
      <c r="I492" s="11">
        <v>31941.63</v>
      </c>
      <c r="J492" s="11">
        <v>32941.83</v>
      </c>
      <c r="K492" s="11">
        <v>3.54</v>
      </c>
      <c r="L492" s="11">
        <v>2.86</v>
      </c>
      <c r="M492" s="11">
        <v>31.97</v>
      </c>
      <c r="N492" s="11">
        <v>0</v>
      </c>
      <c r="O492" s="11">
        <v>0</v>
      </c>
      <c r="P492" s="11">
        <v>0</v>
      </c>
      <c r="Q492" s="9" t="s">
        <v>258</v>
      </c>
      <c r="R492" s="9">
        <v>197574848</v>
      </c>
    </row>
    <row r="493" spans="1:18" s="9" customFormat="1" x14ac:dyDescent="0.15">
      <c r="A493" s="9">
        <v>20170518</v>
      </c>
      <c r="B493" s="9" t="s">
        <v>25</v>
      </c>
      <c r="C493" s="13">
        <v>961</v>
      </c>
      <c r="D493" s="9" t="s">
        <v>55</v>
      </c>
      <c r="E493" s="10">
        <v>6.93</v>
      </c>
      <c r="F493" s="7">
        <v>2900</v>
      </c>
      <c r="G493" s="7">
        <v>0</v>
      </c>
      <c r="H493" s="11">
        <v>20097</v>
      </c>
      <c r="I493" s="11">
        <v>20071.900000000001</v>
      </c>
      <c r="J493" s="11">
        <v>53013.73</v>
      </c>
      <c r="K493" s="11">
        <v>3.22</v>
      </c>
      <c r="L493" s="11">
        <v>1.78</v>
      </c>
      <c r="M493" s="11">
        <v>20.100000000000001</v>
      </c>
      <c r="N493" s="11">
        <v>0</v>
      </c>
      <c r="O493" s="11">
        <v>0</v>
      </c>
      <c r="P493" s="11">
        <v>0</v>
      </c>
      <c r="Q493" s="9" t="s">
        <v>259</v>
      </c>
      <c r="R493" s="9">
        <v>197574848</v>
      </c>
    </row>
    <row r="494" spans="1:18" s="9" customFormat="1" x14ac:dyDescent="0.15">
      <c r="A494" s="9">
        <v>20170519</v>
      </c>
      <c r="B494" s="9" t="s">
        <v>28</v>
      </c>
      <c r="C494" s="13">
        <v>952100</v>
      </c>
      <c r="D494" s="9" t="s">
        <v>29</v>
      </c>
      <c r="E494" s="10">
        <v>100</v>
      </c>
      <c r="F494" s="7">
        <v>52013</v>
      </c>
      <c r="G494" s="7">
        <v>146366</v>
      </c>
      <c r="H494" s="11">
        <v>52013.73</v>
      </c>
      <c r="I494" s="11">
        <v>-52013.73</v>
      </c>
      <c r="J494" s="11">
        <v>1000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R494" s="9">
        <v>980103988319</v>
      </c>
    </row>
    <row r="495" spans="1:18" s="9" customFormat="1" x14ac:dyDescent="0.15">
      <c r="A495" s="9">
        <v>20170522</v>
      </c>
      <c r="B495" s="9" t="s">
        <v>30</v>
      </c>
      <c r="C495" s="13">
        <v>952100</v>
      </c>
      <c r="D495" s="9" t="s">
        <v>29</v>
      </c>
      <c r="E495" s="10">
        <v>100</v>
      </c>
      <c r="F495" s="7">
        <v>28005</v>
      </c>
      <c r="G495" s="7">
        <v>118360</v>
      </c>
      <c r="H495" s="11">
        <v>28005.26</v>
      </c>
      <c r="I495" s="11">
        <v>28005.26</v>
      </c>
      <c r="J495" s="11">
        <v>29005.26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1">
        <v>0</v>
      </c>
      <c r="R495" s="9">
        <v>980103988319</v>
      </c>
    </row>
    <row r="496" spans="1:18" s="9" customFormat="1" x14ac:dyDescent="0.15">
      <c r="A496" s="9">
        <v>20170522</v>
      </c>
      <c r="B496" s="9" t="s">
        <v>23</v>
      </c>
      <c r="C496" s="13">
        <v>603015</v>
      </c>
      <c r="D496" s="9" t="s">
        <v>70</v>
      </c>
      <c r="E496" s="10">
        <v>10.37</v>
      </c>
      <c r="F496" s="7">
        <v>2700</v>
      </c>
      <c r="G496" s="7">
        <v>7800</v>
      </c>
      <c r="H496" s="11">
        <v>27999</v>
      </c>
      <c r="I496" s="11">
        <v>-28005.16</v>
      </c>
      <c r="J496" s="11">
        <v>1000.1</v>
      </c>
      <c r="K496" s="11">
        <v>3.68</v>
      </c>
      <c r="L496" s="11">
        <v>1.92</v>
      </c>
      <c r="M496" s="11">
        <v>0</v>
      </c>
      <c r="N496" s="11">
        <v>0.56000000000000005</v>
      </c>
      <c r="O496" s="11">
        <v>0</v>
      </c>
      <c r="P496" s="11">
        <v>0</v>
      </c>
      <c r="Q496" s="9">
        <v>1124002137</v>
      </c>
      <c r="R496" s="9" t="s">
        <v>22</v>
      </c>
    </row>
    <row r="497" spans="1:18" s="9" customFormat="1" x14ac:dyDescent="0.15">
      <c r="A497" s="9">
        <v>20170523</v>
      </c>
      <c r="B497" s="9" t="s">
        <v>30</v>
      </c>
      <c r="C497" s="13">
        <v>952100</v>
      </c>
      <c r="D497" s="9" t="s">
        <v>29</v>
      </c>
      <c r="E497" s="10">
        <v>100</v>
      </c>
      <c r="F497" s="7">
        <v>27148</v>
      </c>
      <c r="G497" s="7">
        <v>91212</v>
      </c>
      <c r="H497" s="11">
        <v>27148.79</v>
      </c>
      <c r="I497" s="11">
        <v>27148.79</v>
      </c>
      <c r="J497" s="11">
        <v>28148.89</v>
      </c>
      <c r="K497" s="11">
        <v>0</v>
      </c>
      <c r="L497" s="11">
        <v>0</v>
      </c>
      <c r="M497" s="11">
        <v>0</v>
      </c>
      <c r="N497" s="11">
        <v>0</v>
      </c>
      <c r="O497" s="11">
        <v>0</v>
      </c>
      <c r="P497" s="11">
        <v>0</v>
      </c>
      <c r="R497" s="9">
        <v>980103988319</v>
      </c>
    </row>
    <row r="498" spans="1:18" s="9" customFormat="1" x14ac:dyDescent="0.15">
      <c r="A498" s="9">
        <v>20170523</v>
      </c>
      <c r="B498" s="9" t="s">
        <v>23</v>
      </c>
      <c r="C498" s="13">
        <v>600480</v>
      </c>
      <c r="D498" s="9" t="s">
        <v>64</v>
      </c>
      <c r="E498" s="10">
        <v>20.51</v>
      </c>
      <c r="F498" s="7">
        <v>1500</v>
      </c>
      <c r="G498" s="7">
        <v>1500</v>
      </c>
      <c r="H498" s="11">
        <v>30765</v>
      </c>
      <c r="I498" s="11">
        <v>-30771.77</v>
      </c>
      <c r="J498" s="11">
        <v>-2622.88</v>
      </c>
      <c r="K498" s="11">
        <v>4.03</v>
      </c>
      <c r="L498" s="11">
        <v>2.12</v>
      </c>
      <c r="M498" s="11">
        <v>0</v>
      </c>
      <c r="N498" s="11">
        <v>0.62</v>
      </c>
      <c r="O498" s="11">
        <v>0</v>
      </c>
      <c r="P498" s="11">
        <v>0</v>
      </c>
      <c r="Q498" s="9">
        <v>1124000086</v>
      </c>
      <c r="R498" s="9" t="s">
        <v>22</v>
      </c>
    </row>
    <row r="499" spans="1:18" s="9" customFormat="1" x14ac:dyDescent="0.15">
      <c r="A499" s="9">
        <v>20170523</v>
      </c>
      <c r="B499" s="9" t="s">
        <v>25</v>
      </c>
      <c r="C499" s="13">
        <v>603015</v>
      </c>
      <c r="D499" s="9" t="s">
        <v>70</v>
      </c>
      <c r="E499" s="10">
        <v>9.8800000000000008</v>
      </c>
      <c r="F499" s="7">
        <v>6900</v>
      </c>
      <c r="G499" s="7">
        <v>900</v>
      </c>
      <c r="H499" s="11">
        <v>68172</v>
      </c>
      <c r="I499" s="11">
        <v>68088.81</v>
      </c>
      <c r="J499" s="11">
        <v>65465.93</v>
      </c>
      <c r="K499" s="11">
        <v>8.93</v>
      </c>
      <c r="L499" s="11">
        <v>4.7</v>
      </c>
      <c r="M499" s="11">
        <v>68.180000000000007</v>
      </c>
      <c r="N499" s="11">
        <v>1.38</v>
      </c>
      <c r="O499" s="11">
        <v>0</v>
      </c>
      <c r="P499" s="11">
        <v>0</v>
      </c>
      <c r="Q499" s="9">
        <v>1124002613</v>
      </c>
      <c r="R499" s="9" t="s">
        <v>22</v>
      </c>
    </row>
    <row r="500" spans="1:18" s="9" customFormat="1" x14ac:dyDescent="0.15">
      <c r="A500" s="9">
        <v>20170523</v>
      </c>
      <c r="B500" s="9" t="s">
        <v>23</v>
      </c>
      <c r="C500" s="13">
        <v>600703</v>
      </c>
      <c r="D500" s="9" t="s">
        <v>43</v>
      </c>
      <c r="E500" s="10">
        <v>18.64</v>
      </c>
      <c r="F500" s="7">
        <v>1800</v>
      </c>
      <c r="G500" s="7">
        <v>1800</v>
      </c>
      <c r="H500" s="11">
        <v>33552</v>
      </c>
      <c r="I500" s="11">
        <v>-33559.379999999997</v>
      </c>
      <c r="J500" s="11">
        <v>31906.55</v>
      </c>
      <c r="K500" s="11">
        <v>4.41</v>
      </c>
      <c r="L500" s="11">
        <v>2.2999999999999998</v>
      </c>
      <c r="M500" s="11">
        <v>0</v>
      </c>
      <c r="N500" s="11">
        <v>0.67</v>
      </c>
      <c r="O500" s="11">
        <v>0</v>
      </c>
      <c r="P500" s="11">
        <v>0</v>
      </c>
      <c r="Q500" s="9">
        <v>1124002654</v>
      </c>
      <c r="R500" s="9" t="s">
        <v>22</v>
      </c>
    </row>
    <row r="501" spans="1:18" s="9" customFormat="1" x14ac:dyDescent="0.15">
      <c r="A501" s="9">
        <v>20170523</v>
      </c>
      <c r="B501" s="9" t="s">
        <v>23</v>
      </c>
      <c r="C501" s="13">
        <v>300299</v>
      </c>
      <c r="D501" s="9" t="s">
        <v>69</v>
      </c>
      <c r="E501" s="10">
        <v>20.6</v>
      </c>
      <c r="F501" s="7">
        <v>1500</v>
      </c>
      <c r="G501" s="7">
        <v>1500</v>
      </c>
      <c r="H501" s="11">
        <v>30900</v>
      </c>
      <c r="I501" s="11">
        <v>-30906.18</v>
      </c>
      <c r="J501" s="11">
        <v>1000.37</v>
      </c>
      <c r="K501" s="11">
        <v>3.44</v>
      </c>
      <c r="L501" s="11">
        <v>2.74</v>
      </c>
      <c r="M501" s="11">
        <v>0</v>
      </c>
      <c r="N501" s="11">
        <v>0</v>
      </c>
      <c r="O501" s="11">
        <v>0</v>
      </c>
      <c r="P501" s="11">
        <v>0</v>
      </c>
      <c r="Q501" s="9" t="s">
        <v>148</v>
      </c>
      <c r="R501" s="9">
        <v>197574848</v>
      </c>
    </row>
    <row r="502" spans="1:18" s="9" customFormat="1" x14ac:dyDescent="0.15">
      <c r="A502" s="9">
        <v>20170524</v>
      </c>
      <c r="B502" s="9" t="s">
        <v>30</v>
      </c>
      <c r="C502" s="13">
        <v>952100</v>
      </c>
      <c r="D502" s="9" t="s">
        <v>29</v>
      </c>
      <c r="E502" s="10">
        <v>100</v>
      </c>
      <c r="F502" s="7">
        <v>124</v>
      </c>
      <c r="G502" s="7">
        <v>91087</v>
      </c>
      <c r="H502" s="11">
        <v>124.17</v>
      </c>
      <c r="I502" s="11">
        <v>124.17</v>
      </c>
      <c r="J502" s="11">
        <v>1124.54</v>
      </c>
      <c r="K502" s="11">
        <v>0</v>
      </c>
      <c r="L502" s="11">
        <v>0</v>
      </c>
      <c r="M502" s="11">
        <v>0</v>
      </c>
      <c r="N502" s="11">
        <v>0</v>
      </c>
      <c r="O502" s="11">
        <v>0</v>
      </c>
      <c r="P502" s="11">
        <v>0</v>
      </c>
      <c r="R502" s="9">
        <v>980103988319</v>
      </c>
    </row>
    <row r="503" spans="1:18" s="9" customFormat="1" x14ac:dyDescent="0.15">
      <c r="A503" s="9">
        <v>20170524</v>
      </c>
      <c r="B503" s="9" t="s">
        <v>25</v>
      </c>
      <c r="C503" s="13">
        <v>300299</v>
      </c>
      <c r="D503" s="9" t="s">
        <v>69</v>
      </c>
      <c r="E503" s="10">
        <v>22.06</v>
      </c>
      <c r="F503" s="7">
        <v>1500</v>
      </c>
      <c r="G503" s="7">
        <v>0</v>
      </c>
      <c r="H503" s="11">
        <v>33090</v>
      </c>
      <c r="I503" s="11">
        <v>33050.29</v>
      </c>
      <c r="J503" s="11">
        <v>34174.83</v>
      </c>
      <c r="K503" s="11">
        <v>3.69</v>
      </c>
      <c r="L503" s="11">
        <v>2.93</v>
      </c>
      <c r="M503" s="11">
        <v>33.090000000000003</v>
      </c>
      <c r="N503" s="11">
        <v>0</v>
      </c>
      <c r="O503" s="11">
        <v>0</v>
      </c>
      <c r="P503" s="11">
        <v>0</v>
      </c>
      <c r="Q503" s="9" t="s">
        <v>260</v>
      </c>
      <c r="R503" s="9">
        <v>197574848</v>
      </c>
    </row>
    <row r="504" spans="1:18" s="9" customFormat="1" x14ac:dyDescent="0.15">
      <c r="A504" s="9">
        <v>20170524</v>
      </c>
      <c r="B504" s="9" t="s">
        <v>23</v>
      </c>
      <c r="C504" s="13">
        <v>961</v>
      </c>
      <c r="D504" s="9" t="s">
        <v>55</v>
      </c>
      <c r="E504" s="10">
        <v>6.91</v>
      </c>
      <c r="F504" s="7">
        <v>4800</v>
      </c>
      <c r="G504" s="7">
        <v>4800</v>
      </c>
      <c r="H504" s="11">
        <v>33168</v>
      </c>
      <c r="I504" s="11">
        <v>-33174.629999999997</v>
      </c>
      <c r="J504" s="11">
        <v>1000.2</v>
      </c>
      <c r="K504" s="11">
        <v>3.69</v>
      </c>
      <c r="L504" s="11">
        <v>2.94</v>
      </c>
      <c r="M504" s="11">
        <v>0</v>
      </c>
      <c r="N504" s="11">
        <v>0</v>
      </c>
      <c r="O504" s="11">
        <v>0</v>
      </c>
      <c r="P504" s="11">
        <v>0</v>
      </c>
      <c r="Q504" s="9" t="s">
        <v>261</v>
      </c>
      <c r="R504" s="9">
        <v>197574848</v>
      </c>
    </row>
    <row r="505" spans="1:18" s="9" customFormat="1" x14ac:dyDescent="0.15">
      <c r="A505" s="9">
        <v>20170525</v>
      </c>
      <c r="B505" s="9" t="s">
        <v>137</v>
      </c>
      <c r="C505" s="13">
        <v>600703</v>
      </c>
      <c r="D505" s="9" t="s">
        <v>43</v>
      </c>
      <c r="E505" s="10">
        <v>0.2</v>
      </c>
      <c r="F505" s="7">
        <v>1800</v>
      </c>
      <c r="G505" s="7">
        <v>0</v>
      </c>
      <c r="H505" s="11">
        <v>360</v>
      </c>
      <c r="I505" s="11">
        <v>360</v>
      </c>
      <c r="J505" s="11">
        <v>1360.2</v>
      </c>
      <c r="K505" s="11">
        <v>0</v>
      </c>
      <c r="L505" s="11">
        <v>0</v>
      </c>
      <c r="M505" s="11">
        <v>0</v>
      </c>
      <c r="N505" s="11">
        <v>0</v>
      </c>
      <c r="O505" s="11">
        <v>0</v>
      </c>
      <c r="P505" s="11">
        <v>0</v>
      </c>
      <c r="R505" s="9" t="s">
        <v>22</v>
      </c>
    </row>
    <row r="506" spans="1:18" s="9" customFormat="1" x14ac:dyDescent="0.15">
      <c r="A506" s="9">
        <v>20170531</v>
      </c>
      <c r="B506" s="9" t="s">
        <v>25</v>
      </c>
      <c r="C506" s="13">
        <v>2</v>
      </c>
      <c r="D506" s="9" t="s">
        <v>49</v>
      </c>
      <c r="E506" s="10">
        <v>21.28</v>
      </c>
      <c r="F506" s="7">
        <v>1800</v>
      </c>
      <c r="G506" s="7">
        <v>0</v>
      </c>
      <c r="H506" s="11">
        <v>38304</v>
      </c>
      <c r="I506" s="11">
        <v>38258.04</v>
      </c>
      <c r="J506" s="11">
        <v>39618.239999999998</v>
      </c>
      <c r="K506" s="11">
        <v>4.25</v>
      </c>
      <c r="L506" s="11">
        <v>3.41</v>
      </c>
      <c r="M506" s="11">
        <v>38.299999999999997</v>
      </c>
      <c r="N506" s="11">
        <v>0</v>
      </c>
      <c r="O506" s="11">
        <v>0</v>
      </c>
      <c r="P506" s="11">
        <v>0</v>
      </c>
      <c r="Q506" s="9" t="s">
        <v>262</v>
      </c>
      <c r="R506" s="9">
        <v>197574848</v>
      </c>
    </row>
    <row r="507" spans="1:18" s="9" customFormat="1" x14ac:dyDescent="0.15">
      <c r="A507" s="9">
        <v>20170601</v>
      </c>
      <c r="B507" s="9" t="s">
        <v>19</v>
      </c>
      <c r="C507" s="13"/>
      <c r="E507" s="10">
        <v>0</v>
      </c>
      <c r="F507" s="7">
        <v>0</v>
      </c>
      <c r="G507" s="7">
        <v>0</v>
      </c>
      <c r="H507" s="11">
        <v>0</v>
      </c>
      <c r="I507" s="11">
        <v>-2000</v>
      </c>
      <c r="J507" s="11">
        <v>37618.239999999998</v>
      </c>
      <c r="K507" s="11">
        <v>0</v>
      </c>
      <c r="L507" s="11">
        <v>0</v>
      </c>
      <c r="M507" s="11">
        <v>0</v>
      </c>
      <c r="N507" s="11">
        <v>0</v>
      </c>
      <c r="O507" s="11">
        <v>0</v>
      </c>
      <c r="P507" s="11">
        <v>0</v>
      </c>
    </row>
    <row r="508" spans="1:18" s="9" customFormat="1" x14ac:dyDescent="0.15">
      <c r="A508" s="9">
        <v>20170601</v>
      </c>
      <c r="B508" s="9" t="s">
        <v>23</v>
      </c>
      <c r="C508" s="13">
        <v>600480</v>
      </c>
      <c r="D508" s="9" t="s">
        <v>64</v>
      </c>
      <c r="E508" s="10">
        <v>18.98</v>
      </c>
      <c r="F508" s="7">
        <v>1500</v>
      </c>
      <c r="G508" s="7">
        <v>3000</v>
      </c>
      <c r="H508" s="11">
        <v>28470</v>
      </c>
      <c r="I508" s="11">
        <v>-28476.26</v>
      </c>
      <c r="J508" s="11">
        <v>9141.98</v>
      </c>
      <c r="K508" s="11">
        <v>3.73</v>
      </c>
      <c r="L508" s="11">
        <v>1.96</v>
      </c>
      <c r="M508" s="11">
        <v>0</v>
      </c>
      <c r="N508" s="11">
        <v>0.56999999999999995</v>
      </c>
      <c r="O508" s="11">
        <v>0</v>
      </c>
      <c r="P508" s="11">
        <v>0</v>
      </c>
      <c r="Q508" s="9">
        <v>1124000223</v>
      </c>
      <c r="R508" s="9" t="s">
        <v>22</v>
      </c>
    </row>
    <row r="509" spans="1:18" s="9" customFormat="1" x14ac:dyDescent="0.15">
      <c r="A509" s="9">
        <v>20170601</v>
      </c>
      <c r="B509" s="9" t="s">
        <v>25</v>
      </c>
      <c r="C509" s="13">
        <v>600703</v>
      </c>
      <c r="D509" s="9" t="s">
        <v>43</v>
      </c>
      <c r="E509" s="10">
        <v>18.98</v>
      </c>
      <c r="F509" s="7">
        <v>1800</v>
      </c>
      <c r="G509" s="7">
        <v>0</v>
      </c>
      <c r="H509" s="11">
        <v>34164</v>
      </c>
      <c r="I509" s="11">
        <v>34122.32</v>
      </c>
      <c r="J509" s="11">
        <v>43264.3</v>
      </c>
      <c r="K509" s="11">
        <v>4.49</v>
      </c>
      <c r="L509" s="11">
        <v>2.34</v>
      </c>
      <c r="M509" s="11">
        <v>34.17</v>
      </c>
      <c r="N509" s="11">
        <v>0.68</v>
      </c>
      <c r="O509" s="11">
        <v>0</v>
      </c>
      <c r="P509" s="11">
        <v>0</v>
      </c>
      <c r="Q509" s="9">
        <v>1124004606</v>
      </c>
      <c r="R509" s="9" t="s">
        <v>22</v>
      </c>
    </row>
    <row r="510" spans="1:18" s="9" customFormat="1" x14ac:dyDescent="0.15">
      <c r="A510" s="9">
        <v>20170601</v>
      </c>
      <c r="B510" s="9" t="s">
        <v>23</v>
      </c>
      <c r="C510" s="13">
        <v>300299</v>
      </c>
      <c r="D510" s="9" t="s">
        <v>69</v>
      </c>
      <c r="E510" s="10">
        <v>20.9</v>
      </c>
      <c r="F510" s="7">
        <v>1800</v>
      </c>
      <c r="G510" s="7">
        <v>1800</v>
      </c>
      <c r="H510" s="11">
        <v>37620</v>
      </c>
      <c r="I510" s="11">
        <v>-37627.519999999997</v>
      </c>
      <c r="J510" s="11">
        <v>5636.78</v>
      </c>
      <c r="K510" s="11">
        <v>4.1900000000000004</v>
      </c>
      <c r="L510" s="11">
        <v>3.33</v>
      </c>
      <c r="M510" s="11">
        <v>0</v>
      </c>
      <c r="N510" s="11">
        <v>0</v>
      </c>
      <c r="O510" s="11">
        <v>0</v>
      </c>
      <c r="P510" s="11">
        <v>0</v>
      </c>
      <c r="Q510" s="9" t="s">
        <v>263</v>
      </c>
      <c r="R510" s="9">
        <v>197574848</v>
      </c>
    </row>
    <row r="511" spans="1:18" s="9" customFormat="1" x14ac:dyDescent="0.15">
      <c r="A511" s="9">
        <v>20170602</v>
      </c>
      <c r="B511" s="9" t="s">
        <v>158</v>
      </c>
      <c r="C511" s="13">
        <v>600703</v>
      </c>
      <c r="E511" s="10">
        <v>0</v>
      </c>
      <c r="F511" s="7">
        <v>1800</v>
      </c>
      <c r="G511" s="7">
        <v>0</v>
      </c>
      <c r="H511" s="11">
        <v>0</v>
      </c>
      <c r="I511" s="11">
        <v>-72</v>
      </c>
      <c r="J511" s="11">
        <v>5564.78</v>
      </c>
      <c r="K511" s="11">
        <v>0</v>
      </c>
      <c r="L511" s="11">
        <v>0</v>
      </c>
      <c r="M511" s="11">
        <v>0</v>
      </c>
      <c r="N511" s="11">
        <v>0</v>
      </c>
      <c r="O511" s="11">
        <v>0</v>
      </c>
      <c r="P511" s="11">
        <v>0</v>
      </c>
      <c r="R511" s="9" t="s">
        <v>22</v>
      </c>
    </row>
    <row r="512" spans="1:18" s="9" customFormat="1" x14ac:dyDescent="0.15">
      <c r="A512" s="9">
        <v>20170602</v>
      </c>
      <c r="B512" s="9" t="s">
        <v>28</v>
      </c>
      <c r="C512" s="13">
        <v>952100</v>
      </c>
      <c r="D512" s="9" t="s">
        <v>29</v>
      </c>
      <c r="E512" s="10">
        <v>100</v>
      </c>
      <c r="F512" s="7">
        <v>4564</v>
      </c>
      <c r="G512" s="7">
        <v>95652</v>
      </c>
      <c r="H512" s="11">
        <v>4564.78</v>
      </c>
      <c r="I512" s="11">
        <v>-4564.78</v>
      </c>
      <c r="J512" s="11">
        <v>1000</v>
      </c>
      <c r="K512" s="11">
        <v>0</v>
      </c>
      <c r="L512" s="11">
        <v>0</v>
      </c>
      <c r="M512" s="11">
        <v>0</v>
      </c>
      <c r="N512" s="11">
        <v>0</v>
      </c>
      <c r="O512" s="11">
        <v>0</v>
      </c>
      <c r="P512" s="11">
        <v>0</v>
      </c>
      <c r="R512" s="9">
        <v>980103988319</v>
      </c>
    </row>
    <row r="513" spans="1:18" s="9" customFormat="1" x14ac:dyDescent="0.15">
      <c r="A513" s="9">
        <v>20170606</v>
      </c>
      <c r="B513" s="9" t="s">
        <v>137</v>
      </c>
      <c r="C513" s="13">
        <v>603015</v>
      </c>
      <c r="D513" s="9" t="s">
        <v>70</v>
      </c>
      <c r="E513" s="10">
        <v>0.05</v>
      </c>
      <c r="F513" s="7">
        <v>900</v>
      </c>
      <c r="G513" s="7">
        <v>0</v>
      </c>
      <c r="H513" s="11">
        <v>45</v>
      </c>
      <c r="I513" s="11">
        <v>45</v>
      </c>
      <c r="J513" s="11">
        <v>1045</v>
      </c>
      <c r="K513" s="11">
        <v>0</v>
      </c>
      <c r="L513" s="11">
        <v>0</v>
      </c>
      <c r="M513" s="11">
        <v>0</v>
      </c>
      <c r="N513" s="11">
        <v>0</v>
      </c>
      <c r="O513" s="11">
        <v>0</v>
      </c>
      <c r="P513" s="11">
        <v>0</v>
      </c>
      <c r="R513" s="9" t="s">
        <v>22</v>
      </c>
    </row>
    <row r="514" spans="1:18" s="9" customFormat="1" x14ac:dyDescent="0.15">
      <c r="A514" s="9">
        <v>20170606</v>
      </c>
      <c r="B514" s="9" t="s">
        <v>25</v>
      </c>
      <c r="C514" s="13">
        <v>300299</v>
      </c>
      <c r="D514" s="9" t="s">
        <v>69</v>
      </c>
      <c r="E514" s="10">
        <v>21.64</v>
      </c>
      <c r="F514" s="7">
        <v>1800</v>
      </c>
      <c r="G514" s="7">
        <v>0</v>
      </c>
      <c r="H514" s="11">
        <v>38952</v>
      </c>
      <c r="I514" s="11">
        <v>38905.26</v>
      </c>
      <c r="J514" s="11">
        <v>39950.26</v>
      </c>
      <c r="K514" s="11">
        <v>4.33</v>
      </c>
      <c r="L514" s="11">
        <v>3.46</v>
      </c>
      <c r="M514" s="11">
        <v>38.950000000000003</v>
      </c>
      <c r="N514" s="11">
        <v>0</v>
      </c>
      <c r="O514" s="11">
        <v>0</v>
      </c>
      <c r="P514" s="11">
        <v>0</v>
      </c>
      <c r="Q514" s="9" t="s">
        <v>223</v>
      </c>
      <c r="R514" s="9">
        <v>197574848</v>
      </c>
    </row>
    <row r="515" spans="1:18" s="9" customFormat="1" x14ac:dyDescent="0.15">
      <c r="A515" s="9">
        <v>20170607</v>
      </c>
      <c r="B515" s="9" t="s">
        <v>28</v>
      </c>
      <c r="C515" s="13">
        <v>952100</v>
      </c>
      <c r="D515" s="9" t="s">
        <v>29</v>
      </c>
      <c r="E515" s="10">
        <v>100</v>
      </c>
      <c r="F515" s="7">
        <v>48862</v>
      </c>
      <c r="G515" s="7">
        <v>144515</v>
      </c>
      <c r="H515" s="11">
        <v>48862.45</v>
      </c>
      <c r="I515" s="11">
        <v>-48862.45</v>
      </c>
      <c r="J515" s="11">
        <v>-8912.19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R515" s="9">
        <v>980103988319</v>
      </c>
    </row>
    <row r="516" spans="1:18" s="9" customFormat="1" x14ac:dyDescent="0.15">
      <c r="A516" s="9">
        <v>20170607</v>
      </c>
      <c r="B516" s="9" t="s">
        <v>25</v>
      </c>
      <c r="C516" s="13">
        <v>603015</v>
      </c>
      <c r="D516" s="9" t="s">
        <v>264</v>
      </c>
      <c r="E516" s="10">
        <v>9.6199999999999992</v>
      </c>
      <c r="F516" s="7">
        <v>900</v>
      </c>
      <c r="G516" s="7">
        <v>0</v>
      </c>
      <c r="H516" s="11">
        <v>8658</v>
      </c>
      <c r="I516" s="11">
        <v>8644.17</v>
      </c>
      <c r="J516" s="11">
        <v>-268.02</v>
      </c>
      <c r="K516" s="11">
        <v>4.41</v>
      </c>
      <c r="L516" s="11">
        <v>0.59</v>
      </c>
      <c r="M516" s="11">
        <v>8.66</v>
      </c>
      <c r="N516" s="11">
        <v>0.17</v>
      </c>
      <c r="O516" s="11">
        <v>0</v>
      </c>
      <c r="P516" s="11">
        <v>0</v>
      </c>
      <c r="Q516" s="9">
        <v>1124000023</v>
      </c>
      <c r="R516" s="9" t="s">
        <v>22</v>
      </c>
    </row>
    <row r="517" spans="1:18" s="9" customFormat="1" x14ac:dyDescent="0.15">
      <c r="A517" s="9">
        <v>20170607</v>
      </c>
      <c r="B517" s="9" t="s">
        <v>25</v>
      </c>
      <c r="C517" s="13">
        <v>600480</v>
      </c>
      <c r="D517" s="9" t="s">
        <v>64</v>
      </c>
      <c r="E517" s="10">
        <v>19.93</v>
      </c>
      <c r="F517" s="7">
        <v>3000</v>
      </c>
      <c r="G517" s="7">
        <v>0</v>
      </c>
      <c r="H517" s="11">
        <v>59790</v>
      </c>
      <c r="I517" s="11">
        <v>59717.06</v>
      </c>
      <c r="J517" s="11">
        <v>59449.04</v>
      </c>
      <c r="K517" s="11">
        <v>7.86</v>
      </c>
      <c r="L517" s="11">
        <v>4.0999999999999996</v>
      </c>
      <c r="M517" s="11">
        <v>59.79</v>
      </c>
      <c r="N517" s="11">
        <v>1.19</v>
      </c>
      <c r="O517" s="11">
        <v>0</v>
      </c>
      <c r="P517" s="11">
        <v>0</v>
      </c>
      <c r="Q517" s="9">
        <v>1124005919</v>
      </c>
      <c r="R517" s="9" t="s">
        <v>22</v>
      </c>
    </row>
    <row r="518" spans="1:18" s="9" customFormat="1" x14ac:dyDescent="0.15">
      <c r="A518" s="9">
        <v>20170607</v>
      </c>
      <c r="B518" s="9" t="s">
        <v>25</v>
      </c>
      <c r="C518" s="13">
        <v>961</v>
      </c>
      <c r="D518" s="9" t="s">
        <v>55</v>
      </c>
      <c r="E518" s="10">
        <v>6.66</v>
      </c>
      <c r="F518" s="7">
        <v>4800</v>
      </c>
      <c r="G518" s="7">
        <v>0</v>
      </c>
      <c r="H518" s="11">
        <v>31968</v>
      </c>
      <c r="I518" s="11">
        <v>31929.64</v>
      </c>
      <c r="J518" s="11">
        <v>91378.68</v>
      </c>
      <c r="K518" s="11">
        <v>3.55</v>
      </c>
      <c r="L518" s="11">
        <v>2.84</v>
      </c>
      <c r="M518" s="11">
        <v>31.97</v>
      </c>
      <c r="N518" s="11">
        <v>0</v>
      </c>
      <c r="O518" s="11">
        <v>0</v>
      </c>
      <c r="P518" s="11">
        <v>0</v>
      </c>
      <c r="Q518" s="9" t="s">
        <v>265</v>
      </c>
      <c r="R518" s="9">
        <v>197574848</v>
      </c>
    </row>
    <row r="519" spans="1:18" s="9" customFormat="1" x14ac:dyDescent="0.15">
      <c r="A519" s="9">
        <v>20170608</v>
      </c>
      <c r="B519" s="9" t="s">
        <v>158</v>
      </c>
      <c r="C519" s="13">
        <v>603015</v>
      </c>
      <c r="E519" s="10">
        <v>0</v>
      </c>
      <c r="F519" s="7">
        <v>900</v>
      </c>
      <c r="G519" s="7">
        <v>0</v>
      </c>
      <c r="H519" s="11">
        <v>0</v>
      </c>
      <c r="I519" s="11">
        <v>-9</v>
      </c>
      <c r="J519" s="11">
        <v>91369.68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R519" s="9" t="s">
        <v>22</v>
      </c>
    </row>
    <row r="520" spans="1:18" s="9" customFormat="1" x14ac:dyDescent="0.15">
      <c r="A520" s="9">
        <v>20170608</v>
      </c>
      <c r="B520" s="9" t="s">
        <v>28</v>
      </c>
      <c r="C520" s="13">
        <v>952100</v>
      </c>
      <c r="D520" s="9" t="s">
        <v>29</v>
      </c>
      <c r="E520" s="10">
        <v>100</v>
      </c>
      <c r="F520" s="7">
        <v>90369</v>
      </c>
      <c r="G520" s="7">
        <v>234884</v>
      </c>
      <c r="H520" s="11">
        <v>90369.68</v>
      </c>
      <c r="I520" s="11">
        <v>-90369.68</v>
      </c>
      <c r="J520" s="11">
        <v>1000</v>
      </c>
      <c r="K520" s="11">
        <v>0</v>
      </c>
      <c r="L520" s="11">
        <v>0</v>
      </c>
      <c r="M520" s="11">
        <v>0</v>
      </c>
      <c r="N520" s="11">
        <v>0</v>
      </c>
      <c r="O520" s="11">
        <v>0</v>
      </c>
      <c r="P520" s="11">
        <v>0</v>
      </c>
      <c r="R520" s="9">
        <v>980103988319</v>
      </c>
    </row>
    <row r="521" spans="1:18" s="9" customFormat="1" x14ac:dyDescent="0.15">
      <c r="A521" s="9">
        <v>20170609</v>
      </c>
      <c r="B521" s="9" t="s">
        <v>30</v>
      </c>
      <c r="C521" s="13">
        <v>952100</v>
      </c>
      <c r="D521" s="9" t="s">
        <v>29</v>
      </c>
      <c r="E521" s="10">
        <v>100</v>
      </c>
      <c r="F521" s="7">
        <v>79925</v>
      </c>
      <c r="G521" s="7">
        <v>154959</v>
      </c>
      <c r="H521" s="11">
        <v>79925.210000000006</v>
      </c>
      <c r="I521" s="11">
        <v>79925.210000000006</v>
      </c>
      <c r="J521" s="11">
        <v>80925.210000000006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R521" s="9">
        <v>980103988319</v>
      </c>
    </row>
    <row r="522" spans="1:18" s="9" customFormat="1" x14ac:dyDescent="0.15">
      <c r="A522" s="9">
        <v>20170609</v>
      </c>
      <c r="B522" s="9" t="s">
        <v>23</v>
      </c>
      <c r="C522" s="13">
        <v>600703</v>
      </c>
      <c r="D522" s="9" t="s">
        <v>43</v>
      </c>
      <c r="E522" s="10">
        <v>19.8</v>
      </c>
      <c r="F522" s="7">
        <v>1100</v>
      </c>
      <c r="G522" s="7">
        <v>1100</v>
      </c>
      <c r="H522" s="11">
        <v>21780</v>
      </c>
      <c r="I522" s="11">
        <v>-21785.439999999999</v>
      </c>
      <c r="J522" s="11">
        <v>59139.77</v>
      </c>
      <c r="K522" s="11">
        <v>3.5</v>
      </c>
      <c r="L522" s="11">
        <v>1.5</v>
      </c>
      <c r="M522" s="11">
        <v>0</v>
      </c>
      <c r="N522" s="11">
        <v>0.44</v>
      </c>
      <c r="O522" s="11">
        <v>0</v>
      </c>
      <c r="P522" s="11">
        <v>0</v>
      </c>
      <c r="Q522" s="9">
        <v>1124001348</v>
      </c>
      <c r="R522" s="9" t="s">
        <v>22</v>
      </c>
    </row>
    <row r="523" spans="1:18" s="9" customFormat="1" x14ac:dyDescent="0.15">
      <c r="A523" s="9">
        <v>20170609</v>
      </c>
      <c r="B523" s="9" t="s">
        <v>23</v>
      </c>
      <c r="C523" s="13">
        <v>600703</v>
      </c>
      <c r="D523" s="9" t="s">
        <v>43</v>
      </c>
      <c r="E523" s="10">
        <v>19.600000000000001</v>
      </c>
      <c r="F523" s="7">
        <v>1200</v>
      </c>
      <c r="G523" s="7">
        <v>2300</v>
      </c>
      <c r="H523" s="11">
        <v>23520</v>
      </c>
      <c r="I523" s="11">
        <v>-23525.47</v>
      </c>
      <c r="J523" s="11">
        <v>35614.300000000003</v>
      </c>
      <c r="K523" s="11">
        <v>3.38</v>
      </c>
      <c r="L523" s="11">
        <v>1.62</v>
      </c>
      <c r="M523" s="11">
        <v>0</v>
      </c>
      <c r="N523" s="11">
        <v>0.47</v>
      </c>
      <c r="O523" s="11">
        <v>0</v>
      </c>
      <c r="P523" s="11">
        <v>0</v>
      </c>
      <c r="Q523" s="9">
        <v>1124001469</v>
      </c>
      <c r="R523" s="9" t="s">
        <v>22</v>
      </c>
    </row>
    <row r="524" spans="1:18" s="9" customFormat="1" x14ac:dyDescent="0.15">
      <c r="A524" s="9">
        <v>20170609</v>
      </c>
      <c r="B524" s="9" t="s">
        <v>23</v>
      </c>
      <c r="C524" s="13">
        <v>2697</v>
      </c>
      <c r="D524" s="9" t="s">
        <v>63</v>
      </c>
      <c r="E524" s="10">
        <v>6.31</v>
      </c>
      <c r="F524" s="7">
        <v>3900</v>
      </c>
      <c r="G524" s="7">
        <v>3900</v>
      </c>
      <c r="H524" s="11">
        <v>24609</v>
      </c>
      <c r="I524" s="11">
        <v>-24614</v>
      </c>
      <c r="J524" s="11">
        <v>11000.3</v>
      </c>
      <c r="K524" s="11">
        <v>2.82</v>
      </c>
      <c r="L524" s="11">
        <v>2.1800000000000002</v>
      </c>
      <c r="M524" s="11">
        <v>0</v>
      </c>
      <c r="N524" s="11">
        <v>0</v>
      </c>
      <c r="O524" s="11">
        <v>0</v>
      </c>
      <c r="P524" s="11">
        <v>0</v>
      </c>
      <c r="Q524" s="9" t="s">
        <v>266</v>
      </c>
      <c r="R524" s="9">
        <v>197574848</v>
      </c>
    </row>
    <row r="525" spans="1:18" s="9" customFormat="1" x14ac:dyDescent="0.15">
      <c r="A525" s="9">
        <v>20170612</v>
      </c>
      <c r="B525" s="9" t="s">
        <v>19</v>
      </c>
      <c r="C525" s="13"/>
      <c r="E525" s="10">
        <v>0</v>
      </c>
      <c r="F525" s="7">
        <v>0</v>
      </c>
      <c r="G525" s="7">
        <v>0</v>
      </c>
      <c r="H525" s="11">
        <v>0</v>
      </c>
      <c r="I525" s="11">
        <v>-10000</v>
      </c>
      <c r="J525" s="11">
        <v>1000.3</v>
      </c>
      <c r="K525" s="11">
        <v>0</v>
      </c>
      <c r="L525" s="11">
        <v>0</v>
      </c>
      <c r="M525" s="11">
        <v>0</v>
      </c>
      <c r="N525" s="11">
        <v>0</v>
      </c>
      <c r="O525" s="11">
        <v>0</v>
      </c>
      <c r="P525" s="11">
        <v>0</v>
      </c>
    </row>
    <row r="526" spans="1:18" s="9" customFormat="1" x14ac:dyDescent="0.15">
      <c r="A526" s="9">
        <v>20170614</v>
      </c>
      <c r="B526" s="9" t="s">
        <v>30</v>
      </c>
      <c r="C526" s="13">
        <v>952100</v>
      </c>
      <c r="D526" s="9" t="s">
        <v>29</v>
      </c>
      <c r="E526" s="10">
        <v>100</v>
      </c>
      <c r="F526" s="7">
        <v>4497</v>
      </c>
      <c r="G526" s="7">
        <v>150462</v>
      </c>
      <c r="H526" s="11">
        <v>4497.1400000000003</v>
      </c>
      <c r="I526" s="11">
        <v>4497.1400000000003</v>
      </c>
      <c r="J526" s="11">
        <v>5497.44</v>
      </c>
      <c r="K526" s="11">
        <v>0</v>
      </c>
      <c r="L526" s="11">
        <v>0</v>
      </c>
      <c r="M526" s="11">
        <v>0</v>
      </c>
      <c r="N526" s="11">
        <v>0</v>
      </c>
      <c r="O526" s="11">
        <v>0</v>
      </c>
      <c r="P526" s="11">
        <v>0</v>
      </c>
      <c r="R526" s="9">
        <v>980103988319</v>
      </c>
    </row>
    <row r="527" spans="1:18" s="9" customFormat="1" x14ac:dyDescent="0.15">
      <c r="A527" s="9">
        <v>20170614</v>
      </c>
      <c r="B527" s="9" t="s">
        <v>23</v>
      </c>
      <c r="C527" s="13">
        <v>600703</v>
      </c>
      <c r="D527" s="9" t="s">
        <v>43</v>
      </c>
      <c r="E527" s="10">
        <v>19.510000000000002</v>
      </c>
      <c r="F527" s="7">
        <v>1500</v>
      </c>
      <c r="G527" s="7">
        <v>3800</v>
      </c>
      <c r="H527" s="11">
        <v>29265</v>
      </c>
      <c r="I527" s="11">
        <v>-29271.439999999999</v>
      </c>
      <c r="J527" s="11">
        <v>-23774</v>
      </c>
      <c r="K527" s="11">
        <v>3.83</v>
      </c>
      <c r="L527" s="11">
        <v>2.02</v>
      </c>
      <c r="M527" s="11">
        <v>0</v>
      </c>
      <c r="N527" s="11">
        <v>0.59</v>
      </c>
      <c r="O527" s="11">
        <v>0</v>
      </c>
      <c r="P527" s="11">
        <v>0</v>
      </c>
      <c r="Q527" s="9">
        <v>1124000079</v>
      </c>
      <c r="R527" s="9" t="s">
        <v>22</v>
      </c>
    </row>
    <row r="528" spans="1:18" s="9" customFormat="1" x14ac:dyDescent="0.15">
      <c r="A528" s="9">
        <v>20170614</v>
      </c>
      <c r="B528" s="9" t="s">
        <v>25</v>
      </c>
      <c r="C528" s="13">
        <v>2697</v>
      </c>
      <c r="D528" s="9" t="s">
        <v>63</v>
      </c>
      <c r="E528" s="10">
        <v>6.36</v>
      </c>
      <c r="F528" s="7">
        <v>3900</v>
      </c>
      <c r="G528" s="7">
        <v>0</v>
      </c>
      <c r="H528" s="11">
        <v>24804</v>
      </c>
      <c r="I528" s="11">
        <v>24774.2</v>
      </c>
      <c r="J528" s="11">
        <v>1000.2</v>
      </c>
      <c r="K528" s="11">
        <v>2.79</v>
      </c>
      <c r="L528" s="11">
        <v>2.21</v>
      </c>
      <c r="M528" s="11">
        <v>24.8</v>
      </c>
      <c r="N528" s="11">
        <v>0</v>
      </c>
      <c r="O528" s="11">
        <v>0</v>
      </c>
      <c r="P528" s="11">
        <v>0</v>
      </c>
      <c r="Q528" s="9" t="s">
        <v>267</v>
      </c>
      <c r="R528" s="9">
        <v>197574848</v>
      </c>
    </row>
    <row r="529" spans="1:18" s="9" customFormat="1" x14ac:dyDescent="0.15">
      <c r="A529" s="9">
        <v>20170620</v>
      </c>
      <c r="B529" s="9" t="s">
        <v>30</v>
      </c>
      <c r="C529" s="13">
        <v>952100</v>
      </c>
      <c r="D529" s="9" t="s">
        <v>29</v>
      </c>
      <c r="E529" s="10">
        <v>100</v>
      </c>
      <c r="F529" s="7">
        <v>48386</v>
      </c>
      <c r="G529" s="7">
        <v>102075</v>
      </c>
      <c r="H529" s="11">
        <v>48386.59</v>
      </c>
      <c r="I529" s="11">
        <v>48386.59</v>
      </c>
      <c r="J529" s="11">
        <v>49386.79</v>
      </c>
      <c r="K529" s="11">
        <v>0</v>
      </c>
      <c r="L529" s="11">
        <v>0</v>
      </c>
      <c r="M529" s="11">
        <v>0</v>
      </c>
      <c r="N529" s="11">
        <v>0</v>
      </c>
      <c r="O529" s="11">
        <v>0</v>
      </c>
      <c r="P529" s="11">
        <v>0</v>
      </c>
      <c r="R529" s="9">
        <v>980103988319</v>
      </c>
    </row>
    <row r="530" spans="1:18" s="9" customFormat="1" x14ac:dyDescent="0.15">
      <c r="A530" s="9">
        <v>20170620</v>
      </c>
      <c r="B530" s="9" t="s">
        <v>23</v>
      </c>
      <c r="C530" s="13">
        <v>600703</v>
      </c>
      <c r="D530" s="9" t="s">
        <v>43</v>
      </c>
      <c r="E530" s="10">
        <v>18.899999999999999</v>
      </c>
      <c r="F530" s="7">
        <v>1200</v>
      </c>
      <c r="G530" s="7">
        <v>5000</v>
      </c>
      <c r="H530" s="11">
        <v>22680</v>
      </c>
      <c r="I530" s="11">
        <v>-22685.45</v>
      </c>
      <c r="J530" s="11">
        <v>26701.34</v>
      </c>
      <c r="K530" s="11">
        <v>3.45</v>
      </c>
      <c r="L530" s="11">
        <v>1.55</v>
      </c>
      <c r="M530" s="11">
        <v>0</v>
      </c>
      <c r="N530" s="11">
        <v>0.45</v>
      </c>
      <c r="O530" s="11">
        <v>0</v>
      </c>
      <c r="P530" s="11">
        <v>0</v>
      </c>
      <c r="Q530" s="9">
        <v>1124000136</v>
      </c>
      <c r="R530" s="9" t="s">
        <v>22</v>
      </c>
    </row>
    <row r="531" spans="1:18" s="9" customFormat="1" x14ac:dyDescent="0.15">
      <c r="A531" s="9">
        <v>20170620</v>
      </c>
      <c r="B531" s="9" t="s">
        <v>23</v>
      </c>
      <c r="C531" s="13">
        <v>300299</v>
      </c>
      <c r="D531" s="9" t="s">
        <v>69</v>
      </c>
      <c r="E531" s="10">
        <v>23.36</v>
      </c>
      <c r="F531" s="7">
        <v>1100</v>
      </c>
      <c r="G531" s="7">
        <v>1100</v>
      </c>
      <c r="H531" s="11">
        <v>25696</v>
      </c>
      <c r="I531" s="11">
        <v>-25701.14</v>
      </c>
      <c r="J531" s="11">
        <v>1000.2</v>
      </c>
      <c r="K531" s="11">
        <v>2.87</v>
      </c>
      <c r="L531" s="11">
        <v>2.27</v>
      </c>
      <c r="M531" s="11">
        <v>0</v>
      </c>
      <c r="N531" s="11">
        <v>0</v>
      </c>
      <c r="O531" s="11">
        <v>0</v>
      </c>
      <c r="P531" s="11">
        <v>0</v>
      </c>
      <c r="Q531" s="9" t="s">
        <v>268</v>
      </c>
      <c r="R531" s="9">
        <v>197574848</v>
      </c>
    </row>
    <row r="532" spans="1:18" s="9" customFormat="1" x14ac:dyDescent="0.15">
      <c r="A532" s="9">
        <v>20170621</v>
      </c>
      <c r="B532" s="9" t="s">
        <v>27</v>
      </c>
      <c r="C532" s="13"/>
      <c r="E532" s="10">
        <v>0</v>
      </c>
      <c r="F532" s="7">
        <v>0</v>
      </c>
      <c r="G532" s="7">
        <v>0</v>
      </c>
      <c r="H532" s="11">
        <v>0</v>
      </c>
      <c r="I532" s="11">
        <v>10.67</v>
      </c>
      <c r="J532" s="11">
        <v>1010.87</v>
      </c>
      <c r="K532" s="11">
        <v>0</v>
      </c>
      <c r="L532" s="11">
        <v>0</v>
      </c>
      <c r="M532" s="11">
        <v>0</v>
      </c>
      <c r="N532" s="11">
        <v>0</v>
      </c>
      <c r="O532" s="11">
        <v>0</v>
      </c>
      <c r="P532" s="11">
        <v>0</v>
      </c>
    </row>
    <row r="533" spans="1:18" s="9" customFormat="1" x14ac:dyDescent="0.15">
      <c r="A533" s="9">
        <v>20170621</v>
      </c>
      <c r="B533" s="9" t="s">
        <v>25</v>
      </c>
      <c r="C533" s="13">
        <v>600703</v>
      </c>
      <c r="D533" s="9" t="s">
        <v>43</v>
      </c>
      <c r="E533" s="10">
        <v>19.260000000000002</v>
      </c>
      <c r="F533" s="7">
        <v>1200</v>
      </c>
      <c r="G533" s="7">
        <v>3800</v>
      </c>
      <c r="H533" s="11">
        <v>23112</v>
      </c>
      <c r="I533" s="11">
        <v>23083.43</v>
      </c>
      <c r="J533" s="11">
        <v>24094.3</v>
      </c>
      <c r="K533" s="11">
        <v>3.41</v>
      </c>
      <c r="L533" s="11">
        <v>1.59</v>
      </c>
      <c r="M533" s="11">
        <v>23.11</v>
      </c>
      <c r="N533" s="11">
        <v>0.46</v>
      </c>
      <c r="O533" s="11">
        <v>0</v>
      </c>
      <c r="P533" s="11">
        <v>0</v>
      </c>
      <c r="Q533" s="9">
        <v>1124000036</v>
      </c>
      <c r="R533" s="9" t="s">
        <v>22</v>
      </c>
    </row>
    <row r="534" spans="1:18" s="9" customFormat="1" x14ac:dyDescent="0.15">
      <c r="A534" s="9">
        <v>20170621</v>
      </c>
      <c r="B534" s="9" t="s">
        <v>25</v>
      </c>
      <c r="C534" s="13">
        <v>600703</v>
      </c>
      <c r="D534" s="9" t="s">
        <v>43</v>
      </c>
      <c r="E534" s="10">
        <v>19.989999999999998</v>
      </c>
      <c r="F534" s="7">
        <v>1300</v>
      </c>
      <c r="G534" s="7">
        <v>2500</v>
      </c>
      <c r="H534" s="11">
        <v>25987</v>
      </c>
      <c r="I534" s="11">
        <v>25955.29</v>
      </c>
      <c r="J534" s="11">
        <v>50049.59</v>
      </c>
      <c r="K534" s="11">
        <v>3.41</v>
      </c>
      <c r="L534" s="11">
        <v>1.79</v>
      </c>
      <c r="M534" s="11">
        <v>25.99</v>
      </c>
      <c r="N534" s="11">
        <v>0.52</v>
      </c>
      <c r="O534" s="11">
        <v>0</v>
      </c>
      <c r="P534" s="11">
        <v>0</v>
      </c>
      <c r="Q534" s="9">
        <v>1124000038</v>
      </c>
      <c r="R534" s="9" t="s">
        <v>22</v>
      </c>
    </row>
    <row r="535" spans="1:18" s="9" customFormat="1" x14ac:dyDescent="0.15">
      <c r="A535" s="9">
        <v>20170622</v>
      </c>
      <c r="B535" s="9" t="s">
        <v>30</v>
      </c>
      <c r="C535" s="13">
        <v>952100</v>
      </c>
      <c r="D535" s="9" t="s">
        <v>29</v>
      </c>
      <c r="E535" s="10">
        <v>100</v>
      </c>
      <c r="F535" s="7">
        <v>2921</v>
      </c>
      <c r="G535" s="7">
        <v>99154</v>
      </c>
      <c r="H535" s="11">
        <v>2921.51</v>
      </c>
      <c r="I535" s="11">
        <v>2921.51</v>
      </c>
      <c r="J535" s="11">
        <v>52971.1</v>
      </c>
      <c r="K535" s="11">
        <v>0</v>
      </c>
      <c r="L535" s="11">
        <v>0</v>
      </c>
      <c r="M535" s="11">
        <v>0</v>
      </c>
      <c r="N535" s="11">
        <v>0</v>
      </c>
      <c r="O535" s="11">
        <v>0</v>
      </c>
      <c r="P535" s="11">
        <v>0</v>
      </c>
      <c r="R535" s="9">
        <v>980103988319</v>
      </c>
    </row>
    <row r="536" spans="1:18" s="9" customFormat="1" x14ac:dyDescent="0.15">
      <c r="A536" s="9">
        <v>20170622</v>
      </c>
      <c r="B536" s="9" t="s">
        <v>23</v>
      </c>
      <c r="C536" s="13">
        <v>600703</v>
      </c>
      <c r="D536" s="9" t="s">
        <v>43</v>
      </c>
      <c r="E536" s="10">
        <v>19.2</v>
      </c>
      <c r="F536" s="7">
        <v>1300</v>
      </c>
      <c r="G536" s="7">
        <v>3800</v>
      </c>
      <c r="H536" s="11">
        <v>24960</v>
      </c>
      <c r="I536" s="11">
        <v>-24965.5</v>
      </c>
      <c r="J536" s="11">
        <v>28005.599999999999</v>
      </c>
      <c r="K536" s="11">
        <v>3.28</v>
      </c>
      <c r="L536" s="11">
        <v>1.72</v>
      </c>
      <c r="M536" s="11">
        <v>0</v>
      </c>
      <c r="N536" s="11">
        <v>0.5</v>
      </c>
      <c r="O536" s="11">
        <v>0</v>
      </c>
      <c r="P536" s="11">
        <v>0</v>
      </c>
      <c r="Q536" s="9">
        <v>1124000050</v>
      </c>
      <c r="R536" s="9" t="s">
        <v>22</v>
      </c>
    </row>
    <row r="537" spans="1:18" s="9" customFormat="1" x14ac:dyDescent="0.15">
      <c r="A537" s="9">
        <v>20170622</v>
      </c>
      <c r="B537" s="9" t="s">
        <v>23</v>
      </c>
      <c r="C537" s="13">
        <v>300299</v>
      </c>
      <c r="D537" s="9" t="s">
        <v>69</v>
      </c>
      <c r="E537" s="10">
        <v>22.5</v>
      </c>
      <c r="F537" s="7">
        <v>1200</v>
      </c>
      <c r="G537" s="7">
        <v>2300</v>
      </c>
      <c r="H537" s="11">
        <v>27000</v>
      </c>
      <c r="I537" s="11">
        <v>-27005.4</v>
      </c>
      <c r="J537" s="11">
        <v>1000.2</v>
      </c>
      <c r="K537" s="11">
        <v>2.98</v>
      </c>
      <c r="L537" s="11">
        <v>2.42</v>
      </c>
      <c r="M537" s="11">
        <v>0</v>
      </c>
      <c r="N537" s="11">
        <v>0</v>
      </c>
      <c r="O537" s="11">
        <v>0</v>
      </c>
      <c r="P537" s="11">
        <v>0</v>
      </c>
      <c r="Q537" s="9" t="s">
        <v>269</v>
      </c>
      <c r="R537" s="9">
        <v>197574848</v>
      </c>
    </row>
    <row r="538" spans="1:18" s="9" customFormat="1" x14ac:dyDescent="0.15">
      <c r="A538" s="9">
        <v>20170623</v>
      </c>
      <c r="B538" s="9" t="s">
        <v>30</v>
      </c>
      <c r="C538" s="13">
        <v>952100</v>
      </c>
      <c r="D538" s="9" t="s">
        <v>29</v>
      </c>
      <c r="E538" s="10">
        <v>100</v>
      </c>
      <c r="F538" s="7">
        <v>24065</v>
      </c>
      <c r="G538" s="7">
        <v>75389</v>
      </c>
      <c r="H538" s="11">
        <v>24065.38</v>
      </c>
      <c r="I538" s="11">
        <v>24065.38</v>
      </c>
      <c r="J538" s="11">
        <v>25065.58</v>
      </c>
      <c r="K538" s="11">
        <v>0</v>
      </c>
      <c r="L538" s="11">
        <v>0</v>
      </c>
      <c r="M538" s="11">
        <v>0</v>
      </c>
      <c r="N538" s="11">
        <v>0</v>
      </c>
      <c r="O538" s="11">
        <v>0</v>
      </c>
      <c r="P538" s="11">
        <v>0</v>
      </c>
      <c r="R538" s="9">
        <v>980103988319</v>
      </c>
    </row>
    <row r="539" spans="1:18" s="9" customFormat="1" x14ac:dyDescent="0.15">
      <c r="A539" s="9">
        <v>20170623</v>
      </c>
      <c r="B539" s="9" t="s">
        <v>23</v>
      </c>
      <c r="C539" s="13">
        <v>601611</v>
      </c>
      <c r="D539" s="9" t="s">
        <v>54</v>
      </c>
      <c r="E539" s="10">
        <v>12.03</v>
      </c>
      <c r="F539" s="7">
        <v>2000</v>
      </c>
      <c r="G539" s="7">
        <v>2000</v>
      </c>
      <c r="H539" s="11">
        <v>24060</v>
      </c>
      <c r="I539" s="11">
        <v>-24065.48</v>
      </c>
      <c r="J539" s="11">
        <v>1000.1</v>
      </c>
      <c r="K539" s="11">
        <v>3.35</v>
      </c>
      <c r="L539" s="11">
        <v>1.65</v>
      </c>
      <c r="M539" s="11">
        <v>0</v>
      </c>
      <c r="N539" s="11">
        <v>0.48</v>
      </c>
      <c r="O539" s="11">
        <v>0</v>
      </c>
      <c r="P539" s="11">
        <v>0</v>
      </c>
      <c r="Q539" s="9">
        <v>1124001406</v>
      </c>
      <c r="R539" s="9" t="s">
        <v>22</v>
      </c>
    </row>
    <row r="540" spans="1:18" s="9" customFormat="1" x14ac:dyDescent="0.15">
      <c r="A540" s="9">
        <v>20170626</v>
      </c>
      <c r="B540" s="9" t="s">
        <v>28</v>
      </c>
      <c r="C540" s="13">
        <v>952100</v>
      </c>
      <c r="D540" s="9" t="s">
        <v>29</v>
      </c>
      <c r="E540" s="10">
        <v>100</v>
      </c>
      <c r="F540" s="7">
        <v>23383</v>
      </c>
      <c r="G540" s="7">
        <v>98773</v>
      </c>
      <c r="H540" s="11">
        <v>23383.759999999998</v>
      </c>
      <c r="I540" s="11">
        <v>-23383.759999999998</v>
      </c>
      <c r="J540" s="11">
        <v>-22383.66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R540" s="9">
        <v>980103988319</v>
      </c>
    </row>
    <row r="541" spans="1:18" s="9" customFormat="1" x14ac:dyDescent="0.15">
      <c r="A541" s="9">
        <v>20170626</v>
      </c>
      <c r="B541" s="9" t="s">
        <v>25</v>
      </c>
      <c r="C541" s="13">
        <v>601611</v>
      </c>
      <c r="D541" s="9" t="s">
        <v>54</v>
      </c>
      <c r="E541" s="10">
        <v>12.06</v>
      </c>
      <c r="F541" s="7">
        <v>2000</v>
      </c>
      <c r="G541" s="7">
        <v>0</v>
      </c>
      <c r="H541" s="11">
        <v>24120</v>
      </c>
      <c r="I541" s="11">
        <v>24090.400000000001</v>
      </c>
      <c r="J541" s="11">
        <v>1706.74</v>
      </c>
      <c r="K541" s="11">
        <v>3.35</v>
      </c>
      <c r="L541" s="11">
        <v>1.65</v>
      </c>
      <c r="M541" s="11">
        <v>24.12</v>
      </c>
      <c r="N541" s="11">
        <v>0.48</v>
      </c>
      <c r="O541" s="11">
        <v>0</v>
      </c>
      <c r="P541" s="11">
        <v>0</v>
      </c>
      <c r="Q541" s="9">
        <v>1124000052</v>
      </c>
      <c r="R541" s="9" t="s">
        <v>22</v>
      </c>
    </row>
    <row r="542" spans="1:18" s="9" customFormat="1" x14ac:dyDescent="0.15">
      <c r="A542" s="9">
        <v>20170626</v>
      </c>
      <c r="B542" s="9" t="s">
        <v>25</v>
      </c>
      <c r="C542" s="13">
        <v>600703</v>
      </c>
      <c r="D542" s="9" t="s">
        <v>43</v>
      </c>
      <c r="E542" s="10">
        <v>19.97</v>
      </c>
      <c r="F542" s="7">
        <v>1200</v>
      </c>
      <c r="G542" s="7">
        <v>2600</v>
      </c>
      <c r="H542" s="11">
        <v>23964</v>
      </c>
      <c r="I542" s="11">
        <v>23934.560000000001</v>
      </c>
      <c r="J542" s="11">
        <v>25641.3</v>
      </c>
      <c r="K542" s="11">
        <v>3.35</v>
      </c>
      <c r="L542" s="11">
        <v>1.65</v>
      </c>
      <c r="M542" s="11">
        <v>23.96</v>
      </c>
      <c r="N542" s="11">
        <v>0.48</v>
      </c>
      <c r="O542" s="11">
        <v>0</v>
      </c>
      <c r="P542" s="11">
        <v>0</v>
      </c>
      <c r="Q542" s="9">
        <v>1124000056</v>
      </c>
      <c r="R542" s="9" t="s">
        <v>22</v>
      </c>
    </row>
    <row r="543" spans="1:18" s="9" customFormat="1" x14ac:dyDescent="0.15">
      <c r="A543" s="9">
        <v>20170626</v>
      </c>
      <c r="B543" s="9" t="s">
        <v>23</v>
      </c>
      <c r="C543" s="13">
        <v>300299</v>
      </c>
      <c r="D543" s="9" t="s">
        <v>69</v>
      </c>
      <c r="E543" s="10">
        <v>20.53</v>
      </c>
      <c r="F543" s="7">
        <v>1200</v>
      </c>
      <c r="G543" s="7">
        <v>3500</v>
      </c>
      <c r="H543" s="11">
        <v>24636</v>
      </c>
      <c r="I543" s="11">
        <v>-24641</v>
      </c>
      <c r="J543" s="11">
        <v>1000.3</v>
      </c>
      <c r="K543" s="11">
        <v>2.82</v>
      </c>
      <c r="L543" s="11">
        <v>2.1800000000000002</v>
      </c>
      <c r="M543" s="11">
        <v>0</v>
      </c>
      <c r="N543" s="11">
        <v>0</v>
      </c>
      <c r="O543" s="11">
        <v>0</v>
      </c>
      <c r="P543" s="11">
        <v>0</v>
      </c>
      <c r="Q543" s="9" t="s">
        <v>270</v>
      </c>
      <c r="R543" s="9">
        <v>197574848</v>
      </c>
    </row>
    <row r="544" spans="1:18" s="9" customFormat="1" x14ac:dyDescent="0.15">
      <c r="A544" s="9">
        <v>20170628</v>
      </c>
      <c r="B544" s="9" t="s">
        <v>30</v>
      </c>
      <c r="C544" s="13">
        <v>952100</v>
      </c>
      <c r="D544" s="9" t="s">
        <v>29</v>
      </c>
      <c r="E544" s="10">
        <v>100</v>
      </c>
      <c r="F544" s="7">
        <v>25058</v>
      </c>
      <c r="G544" s="7">
        <v>73715</v>
      </c>
      <c r="H544" s="11">
        <v>25058.31</v>
      </c>
      <c r="I544" s="11">
        <v>25058.31</v>
      </c>
      <c r="J544" s="11">
        <v>26058.61</v>
      </c>
      <c r="K544" s="11">
        <v>0</v>
      </c>
      <c r="L544" s="11">
        <v>0</v>
      </c>
      <c r="M544" s="11">
        <v>0</v>
      </c>
      <c r="N544" s="11">
        <v>0</v>
      </c>
      <c r="O544" s="11">
        <v>0</v>
      </c>
      <c r="P544" s="11">
        <v>0</v>
      </c>
      <c r="R544" s="9">
        <v>980103988319</v>
      </c>
    </row>
    <row r="545" spans="1:18" s="9" customFormat="1" x14ac:dyDescent="0.15">
      <c r="A545" s="9">
        <v>20170628</v>
      </c>
      <c r="B545" s="9" t="s">
        <v>23</v>
      </c>
      <c r="C545" s="13">
        <v>601611</v>
      </c>
      <c r="D545" s="9" t="s">
        <v>54</v>
      </c>
      <c r="E545" s="10">
        <v>11.93</v>
      </c>
      <c r="F545" s="7">
        <v>2100</v>
      </c>
      <c r="G545" s="7">
        <v>2100</v>
      </c>
      <c r="H545" s="11">
        <v>25053</v>
      </c>
      <c r="I545" s="11">
        <v>-25058.51</v>
      </c>
      <c r="J545" s="11">
        <v>1000.1</v>
      </c>
      <c r="K545" s="11">
        <v>3.29</v>
      </c>
      <c r="L545" s="11">
        <v>1.72</v>
      </c>
      <c r="M545" s="11">
        <v>0</v>
      </c>
      <c r="N545" s="11">
        <v>0.5</v>
      </c>
      <c r="O545" s="11">
        <v>0</v>
      </c>
      <c r="P545" s="11">
        <v>0</v>
      </c>
      <c r="Q545" s="9">
        <v>1124000118</v>
      </c>
      <c r="R545" s="9" t="s">
        <v>22</v>
      </c>
    </row>
    <row r="546" spans="1:18" s="9" customFormat="1" x14ac:dyDescent="0.15">
      <c r="A546" s="9">
        <v>20170630</v>
      </c>
      <c r="B546" s="9" t="s">
        <v>30</v>
      </c>
      <c r="C546" s="13">
        <v>952100</v>
      </c>
      <c r="D546" s="9" t="s">
        <v>29</v>
      </c>
      <c r="E546" s="10">
        <v>100</v>
      </c>
      <c r="F546" s="7">
        <v>23657</v>
      </c>
      <c r="G546" s="7">
        <v>50057</v>
      </c>
      <c r="H546" s="11">
        <v>23657.47</v>
      </c>
      <c r="I546" s="11">
        <v>23657.47</v>
      </c>
      <c r="J546" s="11">
        <v>24657.57</v>
      </c>
      <c r="K546" s="11">
        <v>0</v>
      </c>
      <c r="L546" s="11">
        <v>0</v>
      </c>
      <c r="M546" s="11">
        <v>0</v>
      </c>
      <c r="N546" s="11">
        <v>0</v>
      </c>
      <c r="O546" s="11">
        <v>0</v>
      </c>
      <c r="P546" s="11">
        <v>0</v>
      </c>
      <c r="R546" s="9">
        <v>980103988319</v>
      </c>
    </row>
    <row r="547" spans="1:18" s="9" customFormat="1" x14ac:dyDescent="0.15">
      <c r="A547" s="9">
        <v>20170630</v>
      </c>
      <c r="B547" s="9" t="s">
        <v>23</v>
      </c>
      <c r="C547" s="13">
        <v>600703</v>
      </c>
      <c r="D547" s="9" t="s">
        <v>43</v>
      </c>
      <c r="E547" s="10">
        <v>19.71</v>
      </c>
      <c r="F547" s="7">
        <v>1200</v>
      </c>
      <c r="G547" s="7">
        <v>3800</v>
      </c>
      <c r="H547" s="11">
        <v>23652</v>
      </c>
      <c r="I547" s="11">
        <v>-23657.47</v>
      </c>
      <c r="J547" s="11">
        <v>1000.1</v>
      </c>
      <c r="K547" s="11">
        <v>3.38</v>
      </c>
      <c r="L547" s="11">
        <v>1.62</v>
      </c>
      <c r="M547" s="11">
        <v>0</v>
      </c>
      <c r="N547" s="11">
        <v>0.47</v>
      </c>
      <c r="O547" s="11">
        <v>0</v>
      </c>
      <c r="P547" s="11">
        <v>0</v>
      </c>
      <c r="Q547" s="9">
        <v>1124001251</v>
      </c>
      <c r="R547" s="9" t="s">
        <v>22</v>
      </c>
    </row>
    <row r="548" spans="1:18" s="9" customFormat="1" x14ac:dyDescent="0.15">
      <c r="A548" s="9">
        <v>20170703</v>
      </c>
      <c r="B548" s="9" t="s">
        <v>30</v>
      </c>
      <c r="C548" s="13">
        <v>952100</v>
      </c>
      <c r="D548" s="9" t="s">
        <v>29</v>
      </c>
      <c r="E548" s="10">
        <v>100</v>
      </c>
      <c r="F548" s="7">
        <v>24489</v>
      </c>
      <c r="G548" s="7">
        <v>25568</v>
      </c>
      <c r="H548" s="11">
        <v>24489.34</v>
      </c>
      <c r="I548" s="11">
        <v>24489.34</v>
      </c>
      <c r="J548" s="11">
        <v>25489.439999999999</v>
      </c>
      <c r="K548" s="11">
        <v>0</v>
      </c>
      <c r="L548" s="11">
        <v>0</v>
      </c>
      <c r="M548" s="11">
        <v>0</v>
      </c>
      <c r="N548" s="11">
        <v>0</v>
      </c>
      <c r="O548" s="11">
        <v>0</v>
      </c>
      <c r="P548" s="11">
        <v>0</v>
      </c>
      <c r="R548" s="9">
        <v>980103988319</v>
      </c>
    </row>
    <row r="549" spans="1:18" s="9" customFormat="1" x14ac:dyDescent="0.15">
      <c r="A549" s="9">
        <v>20170703</v>
      </c>
      <c r="B549" s="9" t="s">
        <v>23</v>
      </c>
      <c r="C549" s="13">
        <v>600703</v>
      </c>
      <c r="D549" s="9" t="s">
        <v>43</v>
      </c>
      <c r="E549" s="10">
        <v>19.5</v>
      </c>
      <c r="F549" s="7">
        <v>1300</v>
      </c>
      <c r="G549" s="7">
        <v>5100</v>
      </c>
      <c r="H549" s="11">
        <v>25350</v>
      </c>
      <c r="I549" s="11">
        <v>-25355.58</v>
      </c>
      <c r="J549" s="11">
        <v>133.86000000000001</v>
      </c>
      <c r="K549" s="11">
        <v>3.33</v>
      </c>
      <c r="L549" s="11">
        <v>1.74</v>
      </c>
      <c r="M549" s="11">
        <v>0</v>
      </c>
      <c r="N549" s="11">
        <v>0.51</v>
      </c>
      <c r="O549" s="11">
        <v>0</v>
      </c>
      <c r="P549" s="11">
        <v>0</v>
      </c>
      <c r="Q549" s="9">
        <v>1124000198</v>
      </c>
      <c r="R549" s="9" t="s">
        <v>22</v>
      </c>
    </row>
    <row r="550" spans="1:18" s="9" customFormat="1" x14ac:dyDescent="0.15">
      <c r="A550" s="9">
        <v>20170703</v>
      </c>
      <c r="B550" s="9" t="s">
        <v>23</v>
      </c>
      <c r="C550" s="13">
        <v>600703</v>
      </c>
      <c r="D550" s="9" t="s">
        <v>43</v>
      </c>
      <c r="E550" s="10">
        <v>18.899999999999999</v>
      </c>
      <c r="F550" s="7">
        <v>1300</v>
      </c>
      <c r="G550" s="7">
        <v>6400</v>
      </c>
      <c r="H550" s="11">
        <v>24570</v>
      </c>
      <c r="I550" s="11">
        <v>-24575.49</v>
      </c>
      <c r="J550" s="11">
        <v>-24441.63</v>
      </c>
      <c r="K550" s="11">
        <v>3.31</v>
      </c>
      <c r="L550" s="11">
        <v>1.69</v>
      </c>
      <c r="M550" s="11">
        <v>0</v>
      </c>
      <c r="N550" s="11">
        <v>0.49</v>
      </c>
      <c r="O550" s="11">
        <v>0</v>
      </c>
      <c r="P550" s="11">
        <v>0</v>
      </c>
      <c r="Q550" s="9">
        <v>1124000203</v>
      </c>
      <c r="R550" s="9" t="s">
        <v>22</v>
      </c>
    </row>
    <row r="551" spans="1:18" s="9" customFormat="1" x14ac:dyDescent="0.15">
      <c r="A551" s="9">
        <v>20170703</v>
      </c>
      <c r="B551" s="9" t="s">
        <v>25</v>
      </c>
      <c r="C551" s="13">
        <v>601611</v>
      </c>
      <c r="D551" s="9" t="s">
        <v>54</v>
      </c>
      <c r="E551" s="10">
        <v>12.13</v>
      </c>
      <c r="F551" s="7">
        <v>2100</v>
      </c>
      <c r="G551" s="7">
        <v>0</v>
      </c>
      <c r="H551" s="11">
        <v>25473</v>
      </c>
      <c r="I551" s="11">
        <v>25441.93</v>
      </c>
      <c r="J551" s="11">
        <v>1000.3</v>
      </c>
      <c r="K551" s="11">
        <v>3.34</v>
      </c>
      <c r="L551" s="11">
        <v>1.75</v>
      </c>
      <c r="M551" s="11">
        <v>25.47</v>
      </c>
      <c r="N551" s="11">
        <v>0.51</v>
      </c>
      <c r="O551" s="11">
        <v>0</v>
      </c>
      <c r="P551" s="11">
        <v>0</v>
      </c>
      <c r="Q551" s="9">
        <v>1124000212</v>
      </c>
      <c r="R551" s="9" t="s">
        <v>22</v>
      </c>
    </row>
    <row r="552" spans="1:18" s="9" customFormat="1" x14ac:dyDescent="0.15">
      <c r="A552" s="9">
        <v>20170711</v>
      </c>
      <c r="B552" s="9" t="s">
        <v>30</v>
      </c>
      <c r="C552" s="13">
        <v>952100</v>
      </c>
      <c r="D552" s="9" t="s">
        <v>29</v>
      </c>
      <c r="E552" s="10">
        <v>100</v>
      </c>
      <c r="F552" s="7">
        <v>24501</v>
      </c>
      <c r="G552" s="7">
        <v>1066</v>
      </c>
      <c r="H552" s="11">
        <v>24501.8</v>
      </c>
      <c r="I552" s="11">
        <v>24501.8</v>
      </c>
      <c r="J552" s="11">
        <v>25502.1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0</v>
      </c>
      <c r="R552" s="9">
        <v>980103988319</v>
      </c>
    </row>
    <row r="553" spans="1:18" s="9" customFormat="1" x14ac:dyDescent="0.15">
      <c r="A553" s="9">
        <v>20170711</v>
      </c>
      <c r="B553" s="9" t="s">
        <v>23</v>
      </c>
      <c r="C553" s="13">
        <v>2153</v>
      </c>
      <c r="D553" s="9" t="s">
        <v>45</v>
      </c>
      <c r="E553" s="10">
        <v>22.27</v>
      </c>
      <c r="F553" s="7">
        <v>1100</v>
      </c>
      <c r="G553" s="7">
        <v>1100</v>
      </c>
      <c r="H553" s="11">
        <v>24497</v>
      </c>
      <c r="I553" s="11">
        <v>-24502</v>
      </c>
      <c r="J553" s="11">
        <v>1000.1</v>
      </c>
      <c r="K553" s="11">
        <v>2.83</v>
      </c>
      <c r="L553" s="11">
        <v>2.17</v>
      </c>
      <c r="M553" s="11">
        <v>0</v>
      </c>
      <c r="N553" s="11">
        <v>0</v>
      </c>
      <c r="O553" s="11">
        <v>0</v>
      </c>
      <c r="P553" s="11">
        <v>0</v>
      </c>
      <c r="Q553" s="9" t="s">
        <v>271</v>
      </c>
      <c r="R553" s="9">
        <v>197574848</v>
      </c>
    </row>
    <row r="554" spans="1:18" s="9" customFormat="1" x14ac:dyDescent="0.15">
      <c r="A554" s="9">
        <v>20170713</v>
      </c>
      <c r="B554" s="9" t="s">
        <v>23</v>
      </c>
      <c r="C554" s="13">
        <v>600703</v>
      </c>
      <c r="D554" s="9" t="s">
        <v>43</v>
      </c>
      <c r="E554" s="10">
        <v>17.829999999999998</v>
      </c>
      <c r="F554" s="7">
        <v>1400</v>
      </c>
      <c r="G554" s="7">
        <v>7800</v>
      </c>
      <c r="H554" s="11">
        <v>24962</v>
      </c>
      <c r="I554" s="11">
        <v>-24967.5</v>
      </c>
      <c r="J554" s="11">
        <v>-23967.4</v>
      </c>
      <c r="K554" s="11">
        <v>3.28</v>
      </c>
      <c r="L554" s="11">
        <v>1.72</v>
      </c>
      <c r="M554" s="11">
        <v>0</v>
      </c>
      <c r="N554" s="11">
        <v>0.5</v>
      </c>
      <c r="O554" s="11">
        <v>0</v>
      </c>
      <c r="P554" s="11">
        <v>0</v>
      </c>
      <c r="Q554" s="9">
        <v>1124000973</v>
      </c>
      <c r="R554" s="9" t="s">
        <v>22</v>
      </c>
    </row>
    <row r="555" spans="1:18" s="9" customFormat="1" x14ac:dyDescent="0.15">
      <c r="A555" s="9">
        <v>20170713</v>
      </c>
      <c r="B555" s="9" t="s">
        <v>25</v>
      </c>
      <c r="C555" s="13">
        <v>600703</v>
      </c>
      <c r="D555" s="9" t="s">
        <v>43</v>
      </c>
      <c r="E555" s="10">
        <v>18.989999999999998</v>
      </c>
      <c r="F555" s="7">
        <v>1400</v>
      </c>
      <c r="G555" s="7">
        <v>6400</v>
      </c>
      <c r="H555" s="11">
        <v>26586</v>
      </c>
      <c r="I555" s="11">
        <v>26553.56</v>
      </c>
      <c r="J555" s="11">
        <v>2586.16</v>
      </c>
      <c r="K555" s="11">
        <v>3.5</v>
      </c>
      <c r="L555" s="11">
        <v>1.82</v>
      </c>
      <c r="M555" s="11">
        <v>26.59</v>
      </c>
      <c r="N555" s="11">
        <v>0.53</v>
      </c>
      <c r="O555" s="11">
        <v>0</v>
      </c>
      <c r="P555" s="11">
        <v>0</v>
      </c>
      <c r="Q555" s="9">
        <v>1124001139</v>
      </c>
      <c r="R555" s="9" t="s">
        <v>22</v>
      </c>
    </row>
    <row r="556" spans="1:18" s="9" customFormat="1" x14ac:dyDescent="0.15">
      <c r="A556" s="9">
        <v>20170713</v>
      </c>
      <c r="B556" s="9" t="s">
        <v>25</v>
      </c>
      <c r="C556" s="13">
        <v>2153</v>
      </c>
      <c r="D556" s="9" t="s">
        <v>45</v>
      </c>
      <c r="E556" s="10">
        <v>21.49</v>
      </c>
      <c r="F556" s="7">
        <v>1100</v>
      </c>
      <c r="G556" s="7">
        <v>0</v>
      </c>
      <c r="H556" s="11">
        <v>23639</v>
      </c>
      <c r="I556" s="11">
        <v>23610.36</v>
      </c>
      <c r="J556" s="11">
        <v>26196.52</v>
      </c>
      <c r="K556" s="11">
        <v>2.91</v>
      </c>
      <c r="L556" s="11">
        <v>2.09</v>
      </c>
      <c r="M556" s="11">
        <v>23.64</v>
      </c>
      <c r="N556" s="11">
        <v>0</v>
      </c>
      <c r="O556" s="11">
        <v>0</v>
      </c>
      <c r="P556" s="11">
        <v>0</v>
      </c>
      <c r="Q556" s="9" t="s">
        <v>272</v>
      </c>
      <c r="R556" s="9">
        <v>197574848</v>
      </c>
    </row>
    <row r="557" spans="1:18" s="9" customFormat="1" x14ac:dyDescent="0.15">
      <c r="A557" s="9">
        <v>20170714</v>
      </c>
      <c r="B557" s="9" t="s">
        <v>28</v>
      </c>
      <c r="C557" s="13">
        <v>952100</v>
      </c>
      <c r="D557" s="9" t="s">
        <v>29</v>
      </c>
      <c r="E557" s="10">
        <v>100</v>
      </c>
      <c r="F557" s="7">
        <v>25196</v>
      </c>
      <c r="G557" s="7">
        <v>26263</v>
      </c>
      <c r="H557" s="11">
        <v>25196.52</v>
      </c>
      <c r="I557" s="11">
        <v>-25196.52</v>
      </c>
      <c r="J557" s="11">
        <v>1000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R557" s="9">
        <v>980103988319</v>
      </c>
    </row>
    <row r="558" spans="1:18" s="9" customFormat="1" x14ac:dyDescent="0.15">
      <c r="A558" s="9">
        <v>20170717</v>
      </c>
      <c r="B558" s="9" t="s">
        <v>30</v>
      </c>
      <c r="C558" s="13">
        <v>952100</v>
      </c>
      <c r="D558" s="9" t="s">
        <v>29</v>
      </c>
      <c r="E558" s="10">
        <v>100</v>
      </c>
      <c r="F558" s="7">
        <v>25637</v>
      </c>
      <c r="G558" s="7">
        <v>625</v>
      </c>
      <c r="H558" s="11">
        <v>25637.23</v>
      </c>
      <c r="I558" s="11">
        <v>25637.23</v>
      </c>
      <c r="J558" s="11">
        <v>26637.23</v>
      </c>
      <c r="K558" s="11">
        <v>0</v>
      </c>
      <c r="L558" s="11">
        <v>0</v>
      </c>
      <c r="M558" s="11">
        <v>0</v>
      </c>
      <c r="N558" s="11">
        <v>0</v>
      </c>
      <c r="O558" s="11">
        <v>0</v>
      </c>
      <c r="P558" s="11">
        <v>0</v>
      </c>
      <c r="R558" s="9">
        <v>980103988319</v>
      </c>
    </row>
    <row r="559" spans="1:18" s="9" customFormat="1" x14ac:dyDescent="0.15">
      <c r="A559" s="9">
        <v>20170717</v>
      </c>
      <c r="B559" s="9" t="s">
        <v>23</v>
      </c>
      <c r="C559" s="13">
        <v>2153</v>
      </c>
      <c r="D559" s="9" t="s">
        <v>45</v>
      </c>
      <c r="E559" s="10">
        <v>21.36</v>
      </c>
      <c r="F559" s="7">
        <v>1200</v>
      </c>
      <c r="G559" s="7">
        <v>1200</v>
      </c>
      <c r="H559" s="11">
        <v>25632</v>
      </c>
      <c r="I559" s="11">
        <v>-25637.13</v>
      </c>
      <c r="J559" s="11">
        <v>1000.1</v>
      </c>
      <c r="K559" s="11">
        <v>2.86</v>
      </c>
      <c r="L559" s="11">
        <v>2.27</v>
      </c>
      <c r="M559" s="11">
        <v>0</v>
      </c>
      <c r="N559" s="11">
        <v>0</v>
      </c>
      <c r="O559" s="11">
        <v>0</v>
      </c>
      <c r="P559" s="11">
        <v>0</v>
      </c>
      <c r="Q559" s="9" t="s">
        <v>273</v>
      </c>
      <c r="R559" s="9">
        <v>197574848</v>
      </c>
    </row>
    <row r="560" spans="1:18" s="9" customFormat="1" x14ac:dyDescent="0.15">
      <c r="A560" s="9">
        <v>20170718</v>
      </c>
      <c r="B560" s="9" t="s">
        <v>28</v>
      </c>
      <c r="C560" s="13">
        <v>952100</v>
      </c>
      <c r="D560" s="9" t="s">
        <v>29</v>
      </c>
      <c r="E560" s="10">
        <v>100</v>
      </c>
      <c r="F560" s="7">
        <v>26727</v>
      </c>
      <c r="G560" s="7">
        <v>27353</v>
      </c>
      <c r="H560" s="11">
        <v>26727.89</v>
      </c>
      <c r="I560" s="11">
        <v>-26727.89</v>
      </c>
      <c r="J560" s="11">
        <v>-25727.79</v>
      </c>
      <c r="K560" s="11">
        <v>0</v>
      </c>
      <c r="L560" s="11">
        <v>0</v>
      </c>
      <c r="M560" s="11">
        <v>0</v>
      </c>
      <c r="N560" s="11">
        <v>0</v>
      </c>
      <c r="O560" s="11">
        <v>0</v>
      </c>
      <c r="P560" s="11">
        <v>0</v>
      </c>
      <c r="R560" s="9">
        <v>980103988319</v>
      </c>
    </row>
    <row r="561" spans="1:18" s="9" customFormat="1" x14ac:dyDescent="0.15">
      <c r="A561" s="9">
        <v>20170718</v>
      </c>
      <c r="B561" s="9" t="s">
        <v>137</v>
      </c>
      <c r="C561" s="13">
        <v>300299</v>
      </c>
      <c r="D561" s="9" t="s">
        <v>69</v>
      </c>
      <c r="E561" s="10">
        <v>0</v>
      </c>
      <c r="F561" s="7">
        <v>0</v>
      </c>
      <c r="G561" s="7">
        <v>0</v>
      </c>
      <c r="H561" s="11">
        <v>280</v>
      </c>
      <c r="I561" s="11">
        <v>280</v>
      </c>
      <c r="J561" s="11">
        <v>-25447.79</v>
      </c>
      <c r="K561" s="11">
        <v>0</v>
      </c>
      <c r="L561" s="11">
        <v>0</v>
      </c>
      <c r="M561" s="11">
        <v>0</v>
      </c>
      <c r="N561" s="11">
        <v>0</v>
      </c>
      <c r="O561" s="11">
        <v>0</v>
      </c>
      <c r="P561" s="11">
        <v>0</v>
      </c>
      <c r="R561" s="9">
        <v>197574848</v>
      </c>
    </row>
    <row r="562" spans="1:18" s="9" customFormat="1" x14ac:dyDescent="0.15">
      <c r="A562" s="9">
        <v>20170718</v>
      </c>
      <c r="B562" s="9" t="s">
        <v>274</v>
      </c>
      <c r="C562" s="13">
        <v>300299</v>
      </c>
      <c r="D562" s="9" t="s">
        <v>69</v>
      </c>
      <c r="E562" s="10">
        <v>0</v>
      </c>
      <c r="F562" s="7">
        <v>1750</v>
      </c>
      <c r="G562" s="7">
        <v>5250</v>
      </c>
      <c r="H562" s="11">
        <v>0</v>
      </c>
      <c r="I562" s="11">
        <v>0</v>
      </c>
      <c r="J562" s="11">
        <v>-25447.79</v>
      </c>
      <c r="K562" s="11">
        <v>0</v>
      </c>
      <c r="L562" s="11">
        <v>0</v>
      </c>
      <c r="M562" s="11">
        <v>0</v>
      </c>
      <c r="N562" s="11">
        <v>0</v>
      </c>
      <c r="O562" s="11">
        <v>0</v>
      </c>
      <c r="P562" s="11">
        <v>0</v>
      </c>
      <c r="R562" s="9">
        <v>197574848</v>
      </c>
    </row>
    <row r="563" spans="1:18" s="9" customFormat="1" x14ac:dyDescent="0.15">
      <c r="A563" s="9">
        <v>20170718</v>
      </c>
      <c r="B563" s="9" t="s">
        <v>25</v>
      </c>
      <c r="C563" s="13">
        <v>2153</v>
      </c>
      <c r="D563" s="9" t="s">
        <v>45</v>
      </c>
      <c r="E563" s="10">
        <v>22.3</v>
      </c>
      <c r="F563" s="7">
        <v>1200</v>
      </c>
      <c r="G563" s="7">
        <v>0</v>
      </c>
      <c r="H563" s="11">
        <v>26760</v>
      </c>
      <c r="I563" s="11">
        <v>26727.89</v>
      </c>
      <c r="J563" s="11">
        <v>1280.0999999999999</v>
      </c>
      <c r="K563" s="11">
        <v>2.97</v>
      </c>
      <c r="L563" s="11">
        <v>2.38</v>
      </c>
      <c r="M563" s="11">
        <v>26.76</v>
      </c>
      <c r="N563" s="11">
        <v>0</v>
      </c>
      <c r="O563" s="11">
        <v>0</v>
      </c>
      <c r="P563" s="11">
        <v>0</v>
      </c>
      <c r="Q563" s="9" t="s">
        <v>275</v>
      </c>
      <c r="R563" s="9">
        <v>197574848</v>
      </c>
    </row>
    <row r="564" spans="1:18" s="9" customFormat="1" x14ac:dyDescent="0.15">
      <c r="A564" s="9">
        <v>20170720</v>
      </c>
      <c r="B564" s="9" t="s">
        <v>28</v>
      </c>
      <c r="C564" s="13">
        <v>952100</v>
      </c>
      <c r="D564" s="9" t="s">
        <v>29</v>
      </c>
      <c r="E564" s="10">
        <v>100</v>
      </c>
      <c r="F564" s="7">
        <v>62444</v>
      </c>
      <c r="G564" s="7">
        <v>89797</v>
      </c>
      <c r="H564" s="11">
        <v>62444.07</v>
      </c>
      <c r="I564" s="11">
        <v>-62444.07</v>
      </c>
      <c r="J564" s="11">
        <v>-61163.97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R564" s="9">
        <v>980103988319</v>
      </c>
    </row>
    <row r="565" spans="1:18" s="9" customFormat="1" x14ac:dyDescent="0.15">
      <c r="A565" s="9">
        <v>20170720</v>
      </c>
      <c r="B565" s="9" t="s">
        <v>25</v>
      </c>
      <c r="C565" s="13">
        <v>600703</v>
      </c>
      <c r="D565" s="9" t="s">
        <v>43</v>
      </c>
      <c r="E565" s="10">
        <v>19.45</v>
      </c>
      <c r="F565" s="7">
        <v>3200</v>
      </c>
      <c r="G565" s="7">
        <v>3200</v>
      </c>
      <c r="H565" s="11">
        <v>62240</v>
      </c>
      <c r="I565" s="11">
        <v>62164.05</v>
      </c>
      <c r="J565" s="11">
        <v>1000.08</v>
      </c>
      <c r="K565" s="11">
        <v>8.17</v>
      </c>
      <c r="L565" s="11">
        <v>4.28</v>
      </c>
      <c r="M565" s="11">
        <v>62.25</v>
      </c>
      <c r="N565" s="11">
        <v>1.25</v>
      </c>
      <c r="O565" s="11">
        <v>0</v>
      </c>
      <c r="P565" s="11">
        <v>0</v>
      </c>
      <c r="Q565" s="9">
        <v>1124000264</v>
      </c>
      <c r="R565" s="9" t="s">
        <v>22</v>
      </c>
    </row>
    <row r="566" spans="1:18" s="9" customFormat="1" x14ac:dyDescent="0.15">
      <c r="A566" s="9">
        <v>20170721</v>
      </c>
      <c r="B566" s="9" t="s">
        <v>25</v>
      </c>
      <c r="C566" s="13">
        <v>300299</v>
      </c>
      <c r="D566" s="9" t="s">
        <v>69</v>
      </c>
      <c r="E566" s="10">
        <v>11.99</v>
      </c>
      <c r="F566" s="7">
        <v>5250</v>
      </c>
      <c r="G566" s="7">
        <v>0</v>
      </c>
      <c r="H566" s="11">
        <v>62947.5</v>
      </c>
      <c r="I566" s="11">
        <v>62871.96</v>
      </c>
      <c r="J566" s="11">
        <v>63872.04</v>
      </c>
      <c r="K566" s="11">
        <v>7</v>
      </c>
      <c r="L566" s="11">
        <v>5.59</v>
      </c>
      <c r="M566" s="11">
        <v>62.95</v>
      </c>
      <c r="N566" s="11">
        <v>0</v>
      </c>
      <c r="O566" s="11">
        <v>0</v>
      </c>
      <c r="P566" s="11">
        <v>0</v>
      </c>
      <c r="Q566" s="9" t="s">
        <v>276</v>
      </c>
      <c r="R566" s="9">
        <v>197574848</v>
      </c>
    </row>
    <row r="567" spans="1:18" s="9" customFormat="1" x14ac:dyDescent="0.15">
      <c r="A567" s="9">
        <v>20170724</v>
      </c>
      <c r="B567" s="9" t="s">
        <v>158</v>
      </c>
      <c r="C567" s="13">
        <v>300299</v>
      </c>
      <c r="E567" s="10">
        <v>0</v>
      </c>
      <c r="F567" s="7">
        <v>1100</v>
      </c>
      <c r="G567" s="7">
        <v>0</v>
      </c>
      <c r="H567" s="11">
        <v>0</v>
      </c>
      <c r="I567" s="11">
        <v>-8.8000000000000007</v>
      </c>
      <c r="J567" s="11">
        <v>63863.24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R567" s="9">
        <v>197574848</v>
      </c>
    </row>
    <row r="568" spans="1:18" s="9" customFormat="1" x14ac:dyDescent="0.15">
      <c r="A568" s="9">
        <v>20170724</v>
      </c>
      <c r="B568" s="9" t="s">
        <v>158</v>
      </c>
      <c r="C568" s="13">
        <v>300299</v>
      </c>
      <c r="E568" s="10">
        <v>0</v>
      </c>
      <c r="F568" s="7">
        <v>2400</v>
      </c>
      <c r="G568" s="7">
        <v>0</v>
      </c>
      <c r="H568" s="11">
        <v>0</v>
      </c>
      <c r="I568" s="11">
        <v>-38.4</v>
      </c>
      <c r="J568" s="11">
        <v>63824.84</v>
      </c>
      <c r="K568" s="11">
        <v>0</v>
      </c>
      <c r="L568" s="11">
        <v>0</v>
      </c>
      <c r="M568" s="11">
        <v>0</v>
      </c>
      <c r="N568" s="11">
        <v>0</v>
      </c>
      <c r="O568" s="11">
        <v>0</v>
      </c>
      <c r="P568" s="11">
        <v>0</v>
      </c>
      <c r="R568" s="9">
        <v>197574848</v>
      </c>
    </row>
    <row r="569" spans="1:18" s="9" customFormat="1" x14ac:dyDescent="0.15">
      <c r="A569" s="9">
        <v>20170724</v>
      </c>
      <c r="B569" s="9" t="s">
        <v>28</v>
      </c>
      <c r="C569" s="13">
        <v>952100</v>
      </c>
      <c r="D569" s="9" t="s">
        <v>29</v>
      </c>
      <c r="E569" s="10">
        <v>100</v>
      </c>
      <c r="F569" s="7">
        <v>62824</v>
      </c>
      <c r="G569" s="7">
        <v>152622</v>
      </c>
      <c r="H569" s="11">
        <v>62824.84</v>
      </c>
      <c r="I569" s="11">
        <v>-62824.84</v>
      </c>
      <c r="J569" s="11">
        <v>1000</v>
      </c>
      <c r="K569" s="11">
        <v>0</v>
      </c>
      <c r="L569" s="11">
        <v>0</v>
      </c>
      <c r="M569" s="11">
        <v>0</v>
      </c>
      <c r="N569" s="11">
        <v>0</v>
      </c>
      <c r="O569" s="11">
        <v>0</v>
      </c>
      <c r="P569" s="11">
        <v>0</v>
      </c>
      <c r="R569" s="9">
        <v>980103988319</v>
      </c>
    </row>
    <row r="570" spans="1:18" s="9" customFormat="1" x14ac:dyDescent="0.15">
      <c r="A570" s="9">
        <v>20170725</v>
      </c>
      <c r="B570" s="9" t="s">
        <v>28</v>
      </c>
      <c r="C570" s="13">
        <v>952100</v>
      </c>
      <c r="D570" s="9" t="s">
        <v>29</v>
      </c>
      <c r="E570" s="10">
        <v>100</v>
      </c>
      <c r="F570" s="7">
        <v>63698</v>
      </c>
      <c r="G570" s="7">
        <v>216320</v>
      </c>
      <c r="H570" s="11">
        <v>63698.080000000002</v>
      </c>
      <c r="I570" s="11">
        <v>-63698.080000000002</v>
      </c>
      <c r="J570" s="11">
        <v>-62698.080000000002</v>
      </c>
      <c r="K570" s="11">
        <v>0</v>
      </c>
      <c r="L570" s="11">
        <v>0</v>
      </c>
      <c r="M570" s="11">
        <v>0</v>
      </c>
      <c r="N570" s="11">
        <v>0</v>
      </c>
      <c r="O570" s="11">
        <v>0</v>
      </c>
      <c r="P570" s="11">
        <v>0</v>
      </c>
      <c r="R570" s="9">
        <v>980103988319</v>
      </c>
    </row>
    <row r="571" spans="1:18" s="9" customFormat="1" x14ac:dyDescent="0.15">
      <c r="A571" s="9">
        <v>20170725</v>
      </c>
      <c r="B571" s="9" t="s">
        <v>25</v>
      </c>
      <c r="C571" s="13">
        <v>600703</v>
      </c>
      <c r="D571" s="9" t="s">
        <v>43</v>
      </c>
      <c r="E571" s="10">
        <v>19.93</v>
      </c>
      <c r="F571" s="7">
        <v>3200</v>
      </c>
      <c r="G571" s="7">
        <v>0</v>
      </c>
      <c r="H571" s="11">
        <v>63776</v>
      </c>
      <c r="I571" s="11">
        <v>63698.17</v>
      </c>
      <c r="J571" s="11">
        <v>1000.09</v>
      </c>
      <c r="K571" s="11">
        <v>8.3699999999999992</v>
      </c>
      <c r="L571" s="11">
        <v>4.3899999999999997</v>
      </c>
      <c r="M571" s="11">
        <v>63.79</v>
      </c>
      <c r="N571" s="11">
        <v>1.28</v>
      </c>
      <c r="O571" s="11">
        <v>0</v>
      </c>
      <c r="P571" s="11">
        <v>0</v>
      </c>
      <c r="Q571" s="9">
        <v>1124000069</v>
      </c>
      <c r="R571" s="9" t="s">
        <v>22</v>
      </c>
    </row>
    <row r="572" spans="1:18" s="9" customFormat="1" x14ac:dyDescent="0.15">
      <c r="A572" s="9">
        <v>20170727</v>
      </c>
      <c r="B572" s="9" t="s">
        <v>30</v>
      </c>
      <c r="C572" s="13">
        <v>952100</v>
      </c>
      <c r="D572" s="9" t="s">
        <v>29</v>
      </c>
      <c r="E572" s="10">
        <v>100</v>
      </c>
      <c r="F572" s="7">
        <v>25591</v>
      </c>
      <c r="G572" s="7">
        <v>190729</v>
      </c>
      <c r="H572" s="11">
        <v>25591.13</v>
      </c>
      <c r="I572" s="11">
        <v>25591.13</v>
      </c>
      <c r="J572" s="11">
        <v>26591.22</v>
      </c>
      <c r="K572" s="11">
        <v>0</v>
      </c>
      <c r="L572" s="11">
        <v>0</v>
      </c>
      <c r="M572" s="11">
        <v>0</v>
      </c>
      <c r="N572" s="11">
        <v>0</v>
      </c>
      <c r="O572" s="11">
        <v>0</v>
      </c>
      <c r="P572" s="11">
        <v>0</v>
      </c>
      <c r="R572" s="9">
        <v>980103988319</v>
      </c>
    </row>
    <row r="573" spans="1:18" s="9" customFormat="1" x14ac:dyDescent="0.15">
      <c r="A573" s="9">
        <v>20170727</v>
      </c>
      <c r="B573" s="9" t="s">
        <v>23</v>
      </c>
      <c r="C573" s="13">
        <v>2</v>
      </c>
      <c r="D573" s="9" t="s">
        <v>49</v>
      </c>
      <c r="E573" s="10">
        <v>23.26</v>
      </c>
      <c r="F573" s="7">
        <v>1100</v>
      </c>
      <c r="G573" s="7">
        <v>1100</v>
      </c>
      <c r="H573" s="11">
        <v>25586</v>
      </c>
      <c r="I573" s="11">
        <v>-25591.119999999999</v>
      </c>
      <c r="J573" s="11">
        <v>1000.1</v>
      </c>
      <c r="K573" s="11">
        <v>2.85</v>
      </c>
      <c r="L573" s="11">
        <v>2.27</v>
      </c>
      <c r="M573" s="11">
        <v>0</v>
      </c>
      <c r="N573" s="11">
        <v>0</v>
      </c>
      <c r="O573" s="11">
        <v>0</v>
      </c>
      <c r="P573" s="11">
        <v>0</v>
      </c>
      <c r="Q573" s="9" t="s">
        <v>277</v>
      </c>
      <c r="R573" s="9">
        <v>197574848</v>
      </c>
    </row>
    <row r="574" spans="1:18" s="9" customFormat="1" x14ac:dyDescent="0.15">
      <c r="A574" s="9">
        <v>20170731</v>
      </c>
      <c r="B574" s="9" t="s">
        <v>30</v>
      </c>
      <c r="C574" s="13">
        <v>952100</v>
      </c>
      <c r="D574" s="9" t="s">
        <v>29</v>
      </c>
      <c r="E574" s="10">
        <v>100</v>
      </c>
      <c r="F574" s="7">
        <v>28923</v>
      </c>
      <c r="G574" s="7">
        <v>161806</v>
      </c>
      <c r="H574" s="11">
        <v>28923.360000000001</v>
      </c>
      <c r="I574" s="11">
        <v>28923.360000000001</v>
      </c>
      <c r="J574" s="11">
        <v>29923.46</v>
      </c>
      <c r="K574" s="11">
        <v>0</v>
      </c>
      <c r="L574" s="11">
        <v>0</v>
      </c>
      <c r="M574" s="11">
        <v>0</v>
      </c>
      <c r="N574" s="11">
        <v>0</v>
      </c>
      <c r="O574" s="11">
        <v>0</v>
      </c>
      <c r="P574" s="11">
        <v>0</v>
      </c>
      <c r="R574" s="9">
        <v>980103988319</v>
      </c>
    </row>
    <row r="575" spans="1:18" s="9" customFormat="1" x14ac:dyDescent="0.15">
      <c r="A575" s="9">
        <v>20170731</v>
      </c>
      <c r="B575" s="9" t="s">
        <v>23</v>
      </c>
      <c r="C575" s="13">
        <v>600177</v>
      </c>
      <c r="D575" s="9" t="s">
        <v>67</v>
      </c>
      <c r="E575" s="10">
        <v>10.71</v>
      </c>
      <c r="F575" s="7">
        <v>2700</v>
      </c>
      <c r="G575" s="7">
        <v>2700</v>
      </c>
      <c r="H575" s="11">
        <v>28917</v>
      </c>
      <c r="I575" s="11">
        <v>-28923.360000000001</v>
      </c>
      <c r="J575" s="11">
        <v>1000.1</v>
      </c>
      <c r="K575" s="11">
        <v>3.79</v>
      </c>
      <c r="L575" s="11">
        <v>1.99</v>
      </c>
      <c r="M575" s="11">
        <v>0</v>
      </c>
      <c r="N575" s="11">
        <v>0.57999999999999996</v>
      </c>
      <c r="O575" s="11">
        <v>0</v>
      </c>
      <c r="P575" s="11">
        <v>0</v>
      </c>
      <c r="Q575" s="9">
        <v>1124001832</v>
      </c>
      <c r="R575" s="9" t="s">
        <v>22</v>
      </c>
    </row>
    <row r="576" spans="1:18" s="9" customFormat="1" x14ac:dyDescent="0.15">
      <c r="A576" s="9">
        <v>20170801</v>
      </c>
      <c r="B576" s="9" t="s">
        <v>30</v>
      </c>
      <c r="C576" s="13">
        <v>952100</v>
      </c>
      <c r="D576" s="9" t="s">
        <v>29</v>
      </c>
      <c r="E576" s="10">
        <v>100</v>
      </c>
      <c r="F576" s="7">
        <v>31807</v>
      </c>
      <c r="G576" s="7">
        <v>129999</v>
      </c>
      <c r="H576" s="11">
        <v>31807</v>
      </c>
      <c r="I576" s="11">
        <v>31807</v>
      </c>
      <c r="J576" s="11">
        <v>32807.1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R576" s="9">
        <v>980103988319</v>
      </c>
    </row>
    <row r="577" spans="1:18" s="9" customFormat="1" x14ac:dyDescent="0.15">
      <c r="A577" s="9">
        <v>20170801</v>
      </c>
      <c r="B577" s="9" t="s">
        <v>23</v>
      </c>
      <c r="C577" s="13">
        <v>600177</v>
      </c>
      <c r="D577" s="9" t="s">
        <v>67</v>
      </c>
      <c r="E577" s="10">
        <v>10.6</v>
      </c>
      <c r="F577" s="7">
        <v>3000</v>
      </c>
      <c r="G577" s="7">
        <v>5700</v>
      </c>
      <c r="H577" s="11">
        <v>31800</v>
      </c>
      <c r="I577" s="11">
        <v>-31807</v>
      </c>
      <c r="J577" s="11">
        <v>1000.1</v>
      </c>
      <c r="K577" s="11">
        <v>4.17</v>
      </c>
      <c r="L577" s="11">
        <v>2.19</v>
      </c>
      <c r="M577" s="11">
        <v>0</v>
      </c>
      <c r="N577" s="11">
        <v>0.64</v>
      </c>
      <c r="O577" s="11">
        <v>0</v>
      </c>
      <c r="P577" s="11">
        <v>0</v>
      </c>
      <c r="Q577" s="9">
        <v>1124000105</v>
      </c>
      <c r="R577" s="9" t="s">
        <v>22</v>
      </c>
    </row>
    <row r="578" spans="1:18" s="9" customFormat="1" x14ac:dyDescent="0.15">
      <c r="A578" s="9">
        <v>20170802</v>
      </c>
      <c r="B578" s="9" t="s">
        <v>30</v>
      </c>
      <c r="C578" s="13">
        <v>952100</v>
      </c>
      <c r="D578" s="9" t="s">
        <v>29</v>
      </c>
      <c r="E578" s="10">
        <v>100</v>
      </c>
      <c r="F578" s="7">
        <v>67983</v>
      </c>
      <c r="G578" s="7">
        <v>62015</v>
      </c>
      <c r="H578" s="11">
        <v>67983.69</v>
      </c>
      <c r="I578" s="11">
        <v>67983.69</v>
      </c>
      <c r="J578" s="11">
        <v>68983.789999999994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R578" s="9">
        <v>980103988319</v>
      </c>
    </row>
    <row r="579" spans="1:18" s="9" customFormat="1" x14ac:dyDescent="0.15">
      <c r="A579" s="9">
        <v>20170802</v>
      </c>
      <c r="B579" s="9" t="s">
        <v>23</v>
      </c>
      <c r="C579" s="13">
        <v>902</v>
      </c>
      <c r="D579" s="9" t="s">
        <v>68</v>
      </c>
      <c r="E579" s="10">
        <v>9.66</v>
      </c>
      <c r="F579" s="7">
        <v>3500</v>
      </c>
      <c r="G579" s="7">
        <v>3500</v>
      </c>
      <c r="H579" s="11">
        <v>33810</v>
      </c>
      <c r="I579" s="11">
        <v>-33816.76</v>
      </c>
      <c r="J579" s="11">
        <v>35167.03</v>
      </c>
      <c r="K579" s="11">
        <v>3.75</v>
      </c>
      <c r="L579" s="11">
        <v>3.01</v>
      </c>
      <c r="M579" s="11">
        <v>0</v>
      </c>
      <c r="N579" s="11">
        <v>0</v>
      </c>
      <c r="O579" s="11">
        <v>0</v>
      </c>
      <c r="P579" s="11">
        <v>0</v>
      </c>
      <c r="Q579" s="9" t="s">
        <v>278</v>
      </c>
      <c r="R579" s="9">
        <v>197574848</v>
      </c>
    </row>
    <row r="580" spans="1:18" s="9" customFormat="1" x14ac:dyDescent="0.15">
      <c r="A580" s="9">
        <v>20170802</v>
      </c>
      <c r="B580" s="9" t="s">
        <v>23</v>
      </c>
      <c r="C580" s="13">
        <v>902</v>
      </c>
      <c r="D580" s="9" t="s">
        <v>68</v>
      </c>
      <c r="E580" s="10">
        <v>9.76</v>
      </c>
      <c r="F580" s="7">
        <v>3500</v>
      </c>
      <c r="G580" s="7">
        <v>7000</v>
      </c>
      <c r="H580" s="11">
        <v>34160</v>
      </c>
      <c r="I580" s="11">
        <v>-34166.83</v>
      </c>
      <c r="J580" s="11">
        <v>1000.2</v>
      </c>
      <c r="K580" s="11">
        <v>3.81</v>
      </c>
      <c r="L580" s="11">
        <v>3.02</v>
      </c>
      <c r="M580" s="11">
        <v>0</v>
      </c>
      <c r="N580" s="11">
        <v>0</v>
      </c>
      <c r="O580" s="11">
        <v>0</v>
      </c>
      <c r="P580" s="11">
        <v>0</v>
      </c>
      <c r="Q580" s="9" t="s">
        <v>279</v>
      </c>
      <c r="R580" s="9">
        <v>197574848</v>
      </c>
    </row>
    <row r="581" spans="1:18" s="9" customFormat="1" x14ac:dyDescent="0.15">
      <c r="A581" s="9">
        <v>20170803</v>
      </c>
      <c r="B581" s="9" t="s">
        <v>30</v>
      </c>
      <c r="C581" s="13">
        <v>952100</v>
      </c>
      <c r="D581" s="9" t="s">
        <v>29</v>
      </c>
      <c r="E581" s="10">
        <v>100</v>
      </c>
      <c r="F581" s="7">
        <v>61618</v>
      </c>
      <c r="G581" s="7">
        <v>397</v>
      </c>
      <c r="H581" s="11">
        <v>61618.55</v>
      </c>
      <c r="I581" s="11">
        <v>61618.55</v>
      </c>
      <c r="J581" s="11">
        <v>62618.75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R581" s="9">
        <v>980103988319</v>
      </c>
    </row>
    <row r="582" spans="1:18" s="9" customFormat="1" x14ac:dyDescent="0.15">
      <c r="A582" s="9">
        <v>20170803</v>
      </c>
      <c r="B582" s="9" t="s">
        <v>23</v>
      </c>
      <c r="C582" s="13">
        <v>600703</v>
      </c>
      <c r="D582" s="9" t="s">
        <v>43</v>
      </c>
      <c r="E582" s="10">
        <v>18.73</v>
      </c>
      <c r="F582" s="7">
        <v>1600</v>
      </c>
      <c r="G582" s="7">
        <v>1600</v>
      </c>
      <c r="H582" s="11">
        <v>29968</v>
      </c>
      <c r="I582" s="11">
        <v>-29974.59</v>
      </c>
      <c r="J582" s="11">
        <v>32644.16</v>
      </c>
      <c r="K582" s="11">
        <v>3.93</v>
      </c>
      <c r="L582" s="11">
        <v>2.06</v>
      </c>
      <c r="M582" s="11">
        <v>0</v>
      </c>
      <c r="N582" s="11">
        <v>0.6</v>
      </c>
      <c r="O582" s="11">
        <v>0</v>
      </c>
      <c r="P582" s="11">
        <v>0</v>
      </c>
      <c r="Q582" s="9">
        <v>1124000138</v>
      </c>
      <c r="R582" s="9" t="s">
        <v>22</v>
      </c>
    </row>
    <row r="583" spans="1:18" s="9" customFormat="1" x14ac:dyDescent="0.15">
      <c r="A583" s="9">
        <v>20170803</v>
      </c>
      <c r="B583" s="9" t="s">
        <v>23</v>
      </c>
      <c r="C583" s="13">
        <v>600703</v>
      </c>
      <c r="D583" s="9" t="s">
        <v>43</v>
      </c>
      <c r="E583" s="10">
        <v>18.61</v>
      </c>
      <c r="F583" s="7">
        <v>1700</v>
      </c>
      <c r="G583" s="7">
        <v>3300</v>
      </c>
      <c r="H583" s="11">
        <v>31637</v>
      </c>
      <c r="I583" s="11">
        <v>-31643.96</v>
      </c>
      <c r="J583" s="11">
        <v>1000.2</v>
      </c>
      <c r="K583" s="11">
        <v>4.16</v>
      </c>
      <c r="L583" s="11">
        <v>2.17</v>
      </c>
      <c r="M583" s="11">
        <v>0</v>
      </c>
      <c r="N583" s="11">
        <v>0.63</v>
      </c>
      <c r="O583" s="11">
        <v>0</v>
      </c>
      <c r="P583" s="11">
        <v>0</v>
      </c>
      <c r="Q583" s="9">
        <v>1124000909</v>
      </c>
      <c r="R583" s="9" t="s">
        <v>22</v>
      </c>
    </row>
    <row r="584" spans="1:18" s="9" customFormat="1" x14ac:dyDescent="0.15">
      <c r="A584" s="9">
        <v>20170809</v>
      </c>
      <c r="B584" s="9" t="s">
        <v>28</v>
      </c>
      <c r="C584" s="13">
        <v>952100</v>
      </c>
      <c r="D584" s="9" t="s">
        <v>29</v>
      </c>
      <c r="E584" s="10">
        <v>100</v>
      </c>
      <c r="F584" s="7">
        <v>32135</v>
      </c>
      <c r="G584" s="7">
        <v>32532</v>
      </c>
      <c r="H584" s="11">
        <v>32135.119999999999</v>
      </c>
      <c r="I584" s="11">
        <v>-32135.119999999999</v>
      </c>
      <c r="J584" s="11">
        <v>-31134.92</v>
      </c>
      <c r="K584" s="11">
        <v>0</v>
      </c>
      <c r="L584" s="11">
        <v>0</v>
      </c>
      <c r="M584" s="11">
        <v>0</v>
      </c>
      <c r="N584" s="11">
        <v>0</v>
      </c>
      <c r="O584" s="11">
        <v>0</v>
      </c>
      <c r="P584" s="11">
        <v>0</v>
      </c>
      <c r="R584" s="9">
        <v>980103988319</v>
      </c>
    </row>
    <row r="585" spans="1:18" s="9" customFormat="1" x14ac:dyDescent="0.15">
      <c r="A585" s="9">
        <v>20170809</v>
      </c>
      <c r="B585" s="9" t="s">
        <v>25</v>
      </c>
      <c r="C585" s="13">
        <v>600703</v>
      </c>
      <c r="D585" s="9" t="s">
        <v>43</v>
      </c>
      <c r="E585" s="10">
        <v>19.059999999999999</v>
      </c>
      <c r="F585" s="7">
        <v>3300</v>
      </c>
      <c r="G585" s="7">
        <v>0</v>
      </c>
      <c r="H585" s="11">
        <v>62898</v>
      </c>
      <c r="I585" s="11">
        <v>62821.26</v>
      </c>
      <c r="J585" s="11">
        <v>31686.34</v>
      </c>
      <c r="K585" s="11">
        <v>8.26</v>
      </c>
      <c r="L585" s="11">
        <v>4.32</v>
      </c>
      <c r="M585" s="11">
        <v>62.9</v>
      </c>
      <c r="N585" s="11">
        <v>1.26</v>
      </c>
      <c r="O585" s="11">
        <v>0</v>
      </c>
      <c r="P585" s="11">
        <v>0</v>
      </c>
      <c r="Q585" s="9">
        <v>1124000069</v>
      </c>
      <c r="R585" s="9" t="s">
        <v>22</v>
      </c>
    </row>
    <row r="586" spans="1:18" s="9" customFormat="1" x14ac:dyDescent="0.15">
      <c r="A586" s="9">
        <v>20170809</v>
      </c>
      <c r="B586" s="9" t="s">
        <v>23</v>
      </c>
      <c r="C586" s="13">
        <v>540</v>
      </c>
      <c r="D586" s="9" t="s">
        <v>71</v>
      </c>
      <c r="E586" s="10">
        <v>7.67</v>
      </c>
      <c r="F586" s="7">
        <v>4000</v>
      </c>
      <c r="G586" s="7">
        <v>4000</v>
      </c>
      <c r="H586" s="11">
        <v>30680</v>
      </c>
      <c r="I586" s="11">
        <v>-30686.14</v>
      </c>
      <c r="J586" s="11">
        <v>1000.2</v>
      </c>
      <c r="K586" s="11">
        <v>3.43</v>
      </c>
      <c r="L586" s="11">
        <v>2.71</v>
      </c>
      <c r="M586" s="11">
        <v>0</v>
      </c>
      <c r="N586" s="11">
        <v>0</v>
      </c>
      <c r="O586" s="11">
        <v>0</v>
      </c>
      <c r="P586" s="11">
        <v>0</v>
      </c>
      <c r="Q586" s="9" t="s">
        <v>280</v>
      </c>
      <c r="R586" s="9">
        <v>197574848</v>
      </c>
    </row>
    <row r="587" spans="1:18" s="9" customFormat="1" x14ac:dyDescent="0.15">
      <c r="A587" s="9">
        <v>20170811</v>
      </c>
      <c r="B587" s="9" t="s">
        <v>30</v>
      </c>
      <c r="C587" s="13">
        <v>952100</v>
      </c>
      <c r="D587" s="9" t="s">
        <v>29</v>
      </c>
      <c r="E587" s="10">
        <v>100</v>
      </c>
      <c r="F587" s="7">
        <v>30245</v>
      </c>
      <c r="G587" s="7">
        <v>2286</v>
      </c>
      <c r="H587" s="11">
        <v>30245.95</v>
      </c>
      <c r="I587" s="11">
        <v>30245.95</v>
      </c>
      <c r="J587" s="11">
        <v>31246.15</v>
      </c>
      <c r="K587" s="11">
        <v>0</v>
      </c>
      <c r="L587" s="11">
        <v>0</v>
      </c>
      <c r="M587" s="11">
        <v>0</v>
      </c>
      <c r="N587" s="11">
        <v>0</v>
      </c>
      <c r="O587" s="11">
        <v>0</v>
      </c>
      <c r="P587" s="11">
        <v>0</v>
      </c>
      <c r="R587" s="9">
        <v>980103988319</v>
      </c>
    </row>
    <row r="588" spans="1:18" s="9" customFormat="1" x14ac:dyDescent="0.15">
      <c r="A588" s="9">
        <v>20170811</v>
      </c>
      <c r="B588" s="9" t="s">
        <v>23</v>
      </c>
      <c r="C588" s="13">
        <v>540</v>
      </c>
      <c r="D588" s="9" t="s">
        <v>71</v>
      </c>
      <c r="E588" s="10">
        <v>7.56</v>
      </c>
      <c r="F588" s="7">
        <v>4000</v>
      </c>
      <c r="G588" s="7">
        <v>8000</v>
      </c>
      <c r="H588" s="11">
        <v>30240</v>
      </c>
      <c r="I588" s="11">
        <v>-30246.05</v>
      </c>
      <c r="J588" s="11">
        <v>1000.1</v>
      </c>
      <c r="K588" s="11">
        <v>3.38</v>
      </c>
      <c r="L588" s="11">
        <v>2.67</v>
      </c>
      <c r="M588" s="11">
        <v>0</v>
      </c>
      <c r="N588" s="11">
        <v>0</v>
      </c>
      <c r="O588" s="11">
        <v>0</v>
      </c>
      <c r="P588" s="11">
        <v>0</v>
      </c>
      <c r="Q588" s="9" t="s">
        <v>281</v>
      </c>
      <c r="R588" s="9">
        <v>197574848</v>
      </c>
    </row>
    <row r="589" spans="1:18" s="9" customFormat="1" x14ac:dyDescent="0.15">
      <c r="A589" s="9">
        <v>20170818</v>
      </c>
      <c r="B589" s="9" t="s">
        <v>30</v>
      </c>
      <c r="C589" s="13">
        <v>952100</v>
      </c>
      <c r="D589" s="9" t="s">
        <v>29</v>
      </c>
      <c r="E589" s="10">
        <v>100</v>
      </c>
      <c r="F589" s="7">
        <v>2286</v>
      </c>
      <c r="G589" s="7">
        <v>0</v>
      </c>
      <c r="H589" s="11">
        <v>2286.25</v>
      </c>
      <c r="I589" s="11">
        <v>2286.25</v>
      </c>
      <c r="J589" s="11">
        <v>3286.35</v>
      </c>
      <c r="K589" s="11">
        <v>0</v>
      </c>
      <c r="L589" s="11">
        <v>0</v>
      </c>
      <c r="M589" s="11">
        <v>0</v>
      </c>
      <c r="N589" s="11">
        <v>0</v>
      </c>
      <c r="O589" s="11">
        <v>0</v>
      </c>
      <c r="P589" s="11">
        <v>0</v>
      </c>
      <c r="R589" s="9">
        <v>980103988319</v>
      </c>
    </row>
    <row r="590" spans="1:18" s="9" customFormat="1" x14ac:dyDescent="0.15">
      <c r="A590" s="9">
        <v>20170818</v>
      </c>
      <c r="B590" s="9" t="s">
        <v>25</v>
      </c>
      <c r="C590" s="13">
        <v>902</v>
      </c>
      <c r="D590" s="9" t="s">
        <v>68</v>
      </c>
      <c r="E590" s="10">
        <v>9.09</v>
      </c>
      <c r="F590" s="7">
        <v>1400</v>
      </c>
      <c r="G590" s="7">
        <v>5600</v>
      </c>
      <c r="H590" s="11">
        <v>12726</v>
      </c>
      <c r="I590" s="11">
        <v>12708.27</v>
      </c>
      <c r="J590" s="11">
        <v>15994.62</v>
      </c>
      <c r="K590" s="11">
        <v>3.89</v>
      </c>
      <c r="L590" s="11">
        <v>1.1100000000000001</v>
      </c>
      <c r="M590" s="11">
        <v>12.73</v>
      </c>
      <c r="N590" s="11">
        <v>0</v>
      </c>
      <c r="O590" s="11">
        <v>0</v>
      </c>
      <c r="P590" s="11">
        <v>0</v>
      </c>
      <c r="Q590" s="9" t="s">
        <v>98</v>
      </c>
      <c r="R590" s="9">
        <v>197574848</v>
      </c>
    </row>
    <row r="591" spans="1:18" s="9" customFormat="1" x14ac:dyDescent="0.15">
      <c r="A591" s="9">
        <v>20170818</v>
      </c>
      <c r="B591" s="9" t="s">
        <v>23</v>
      </c>
      <c r="C591" s="13">
        <v>2224</v>
      </c>
      <c r="D591" s="9" t="s">
        <v>65</v>
      </c>
      <c r="E591" s="10">
        <v>10.86</v>
      </c>
      <c r="F591" s="7">
        <v>1400</v>
      </c>
      <c r="G591" s="7">
        <v>1400</v>
      </c>
      <c r="H591" s="11">
        <v>15204</v>
      </c>
      <c r="I591" s="11">
        <v>-15209</v>
      </c>
      <c r="J591" s="11">
        <v>785.62</v>
      </c>
      <c r="K591" s="11">
        <v>3.66</v>
      </c>
      <c r="L591" s="11">
        <v>1.34</v>
      </c>
      <c r="M591" s="11">
        <v>0</v>
      </c>
      <c r="N591" s="11">
        <v>0</v>
      </c>
      <c r="O591" s="11">
        <v>0</v>
      </c>
      <c r="P591" s="11">
        <v>0</v>
      </c>
      <c r="Q591" s="9" t="s">
        <v>282</v>
      </c>
      <c r="R591" s="9">
        <v>197574848</v>
      </c>
    </row>
    <row r="592" spans="1:18" s="9" customFormat="1" x14ac:dyDescent="0.15">
      <c r="A592" s="9">
        <v>20170818</v>
      </c>
      <c r="B592" s="9" t="s">
        <v>25</v>
      </c>
      <c r="C592" s="13">
        <v>902</v>
      </c>
      <c r="D592" s="9" t="s">
        <v>68</v>
      </c>
      <c r="E592" s="10">
        <v>9.0500000000000007</v>
      </c>
      <c r="F592" s="7">
        <v>3500</v>
      </c>
      <c r="G592" s="7">
        <v>2100</v>
      </c>
      <c r="H592" s="11">
        <v>31675</v>
      </c>
      <c r="I592" s="11">
        <v>31636.98</v>
      </c>
      <c r="J592" s="11">
        <v>32422.6</v>
      </c>
      <c r="K592" s="11">
        <v>3.54</v>
      </c>
      <c r="L592" s="11">
        <v>2.8</v>
      </c>
      <c r="M592" s="11">
        <v>31.68</v>
      </c>
      <c r="N592" s="11">
        <v>0</v>
      </c>
      <c r="O592" s="11">
        <v>0</v>
      </c>
      <c r="P592" s="11">
        <v>0</v>
      </c>
      <c r="Q592" s="9" t="s">
        <v>283</v>
      </c>
      <c r="R592" s="9">
        <v>197574848</v>
      </c>
    </row>
    <row r="593" spans="1:18" s="9" customFormat="1" x14ac:dyDescent="0.15">
      <c r="A593" s="9">
        <v>20170818</v>
      </c>
      <c r="B593" s="9" t="s">
        <v>23</v>
      </c>
      <c r="C593" s="13">
        <v>2224</v>
      </c>
      <c r="D593" s="9" t="s">
        <v>65</v>
      </c>
      <c r="E593" s="10">
        <v>10.76</v>
      </c>
      <c r="F593" s="7">
        <v>3000</v>
      </c>
      <c r="G593" s="7">
        <v>4400</v>
      </c>
      <c r="H593" s="11">
        <v>32280</v>
      </c>
      <c r="I593" s="11">
        <v>-32286.46</v>
      </c>
      <c r="J593" s="11">
        <v>136.13999999999999</v>
      </c>
      <c r="K593" s="11">
        <v>3.58</v>
      </c>
      <c r="L593" s="11">
        <v>2.88</v>
      </c>
      <c r="M593" s="11">
        <v>0</v>
      </c>
      <c r="N593" s="11">
        <v>0</v>
      </c>
      <c r="O593" s="11">
        <v>0</v>
      </c>
      <c r="P593" s="11">
        <v>0</v>
      </c>
      <c r="Q593" s="9" t="s">
        <v>284</v>
      </c>
      <c r="R593" s="9">
        <v>197574848</v>
      </c>
    </row>
    <row r="594" spans="1:18" s="9" customFormat="1" x14ac:dyDescent="0.15">
      <c r="A594" s="9">
        <v>20170818</v>
      </c>
      <c r="B594" s="9" t="s">
        <v>25</v>
      </c>
      <c r="C594" s="13">
        <v>902</v>
      </c>
      <c r="D594" s="9" t="s">
        <v>68</v>
      </c>
      <c r="E594" s="10">
        <v>9.06</v>
      </c>
      <c r="F594" s="7">
        <v>2100</v>
      </c>
      <c r="G594" s="7">
        <v>0</v>
      </c>
      <c r="H594" s="11">
        <v>19026</v>
      </c>
      <c r="I594" s="11">
        <v>19001.97</v>
      </c>
      <c r="J594" s="11">
        <v>19138.11</v>
      </c>
      <c r="K594" s="11">
        <v>3.31</v>
      </c>
      <c r="L594" s="11">
        <v>1.69</v>
      </c>
      <c r="M594" s="11">
        <v>19.03</v>
      </c>
      <c r="N594" s="11">
        <v>0</v>
      </c>
      <c r="O594" s="11">
        <v>0</v>
      </c>
      <c r="P594" s="11">
        <v>0</v>
      </c>
      <c r="Q594" s="9" t="s">
        <v>285</v>
      </c>
      <c r="R594" s="9">
        <v>197574848</v>
      </c>
    </row>
    <row r="595" spans="1:18" s="9" customFormat="1" x14ac:dyDescent="0.15">
      <c r="A595" s="9">
        <v>20170818</v>
      </c>
      <c r="B595" s="9" t="s">
        <v>23</v>
      </c>
      <c r="C595" s="13">
        <v>2224</v>
      </c>
      <c r="D595" s="9" t="s">
        <v>65</v>
      </c>
      <c r="E595" s="10">
        <v>10.76</v>
      </c>
      <c r="F595" s="7">
        <v>1700</v>
      </c>
      <c r="G595" s="7">
        <v>6100</v>
      </c>
      <c r="H595" s="11">
        <v>18292</v>
      </c>
      <c r="I595" s="11">
        <v>-18297</v>
      </c>
      <c r="J595" s="11">
        <v>841.11</v>
      </c>
      <c r="K595" s="11">
        <v>3.37</v>
      </c>
      <c r="L595" s="11">
        <v>1.63</v>
      </c>
      <c r="M595" s="11">
        <v>0</v>
      </c>
      <c r="N595" s="11">
        <v>0</v>
      </c>
      <c r="O595" s="11">
        <v>0</v>
      </c>
      <c r="P595" s="11">
        <v>0</v>
      </c>
      <c r="Q595" s="9" t="s">
        <v>286</v>
      </c>
      <c r="R595" s="9">
        <v>197574848</v>
      </c>
    </row>
    <row r="596" spans="1:18" s="9" customFormat="1" x14ac:dyDescent="0.15">
      <c r="A596" s="9">
        <v>20170821</v>
      </c>
      <c r="B596" s="9" t="s">
        <v>25</v>
      </c>
      <c r="C596" s="13">
        <v>600177</v>
      </c>
      <c r="D596" s="9" t="s">
        <v>67</v>
      </c>
      <c r="E596" s="10">
        <v>10.18</v>
      </c>
      <c r="F596" s="7">
        <v>5700</v>
      </c>
      <c r="G596" s="7">
        <v>0</v>
      </c>
      <c r="H596" s="11">
        <v>58026</v>
      </c>
      <c r="I596" s="11">
        <v>57955.21</v>
      </c>
      <c r="J596" s="11">
        <v>58796.32</v>
      </c>
      <c r="K596" s="11">
        <v>7.61</v>
      </c>
      <c r="L596" s="11">
        <v>4</v>
      </c>
      <c r="M596" s="11">
        <v>58.03</v>
      </c>
      <c r="N596" s="11">
        <v>1.1499999999999999</v>
      </c>
      <c r="O596" s="11">
        <v>0</v>
      </c>
      <c r="P596" s="11">
        <v>0</v>
      </c>
      <c r="Q596" s="9">
        <v>1124000439</v>
      </c>
      <c r="R596" s="9" t="s">
        <v>22</v>
      </c>
    </row>
    <row r="597" spans="1:18" s="9" customFormat="1" x14ac:dyDescent="0.15">
      <c r="A597" s="9">
        <v>20170821</v>
      </c>
      <c r="B597" s="9" t="s">
        <v>23</v>
      </c>
      <c r="C597" s="13">
        <v>2291</v>
      </c>
      <c r="D597" s="9" t="s">
        <v>66</v>
      </c>
      <c r="E597" s="10">
        <v>9.89</v>
      </c>
      <c r="F597" s="7">
        <v>2900</v>
      </c>
      <c r="G597" s="7">
        <v>2900</v>
      </c>
      <c r="H597" s="11">
        <v>28681</v>
      </c>
      <c r="I597" s="11">
        <v>-28686.74</v>
      </c>
      <c r="J597" s="11">
        <v>30109.58</v>
      </c>
      <c r="K597" s="11">
        <v>3.19</v>
      </c>
      <c r="L597" s="11">
        <v>2.5499999999999998</v>
      </c>
      <c r="M597" s="11">
        <v>0</v>
      </c>
      <c r="N597" s="11">
        <v>0</v>
      </c>
      <c r="O597" s="11">
        <v>0</v>
      </c>
      <c r="P597" s="11">
        <v>0</v>
      </c>
      <c r="Q597" s="9" t="s">
        <v>287</v>
      </c>
      <c r="R597" s="9">
        <v>197574848</v>
      </c>
    </row>
    <row r="598" spans="1:18" s="9" customFormat="1" x14ac:dyDescent="0.15">
      <c r="A598" s="9">
        <v>20170821</v>
      </c>
      <c r="B598" s="9" t="s">
        <v>23</v>
      </c>
      <c r="C598" s="13">
        <v>2291</v>
      </c>
      <c r="D598" s="9" t="s">
        <v>66</v>
      </c>
      <c r="E598" s="10">
        <v>10.16</v>
      </c>
      <c r="F598" s="7">
        <v>2900</v>
      </c>
      <c r="G598" s="7">
        <v>5800</v>
      </c>
      <c r="H598" s="11">
        <v>29464</v>
      </c>
      <c r="I598" s="11">
        <v>-29469.89</v>
      </c>
      <c r="J598" s="11">
        <v>639.69000000000005</v>
      </c>
      <c r="K598" s="11">
        <v>3.28</v>
      </c>
      <c r="L598" s="11">
        <v>2.61</v>
      </c>
      <c r="M598" s="11">
        <v>0</v>
      </c>
      <c r="N598" s="11">
        <v>0</v>
      </c>
      <c r="O598" s="11">
        <v>0</v>
      </c>
      <c r="P598" s="11">
        <v>0</v>
      </c>
      <c r="Q598" s="9" t="s">
        <v>253</v>
      </c>
      <c r="R598" s="9">
        <v>197574848</v>
      </c>
    </row>
    <row r="599" spans="1:18" s="9" customFormat="1" x14ac:dyDescent="0.15">
      <c r="A599" s="9">
        <v>20170824</v>
      </c>
      <c r="B599" s="9" t="s">
        <v>28</v>
      </c>
      <c r="C599" s="13">
        <v>952100</v>
      </c>
      <c r="D599" s="9" t="s">
        <v>29</v>
      </c>
      <c r="E599" s="10">
        <v>100</v>
      </c>
      <c r="F599" s="7">
        <v>1028</v>
      </c>
      <c r="G599" s="7">
        <v>1028</v>
      </c>
      <c r="H599" s="11">
        <v>1028.93</v>
      </c>
      <c r="I599" s="11">
        <v>-1028.93</v>
      </c>
      <c r="J599" s="11">
        <v>-389.24</v>
      </c>
      <c r="K599" s="11">
        <v>0</v>
      </c>
      <c r="L599" s="11">
        <v>0</v>
      </c>
      <c r="M599" s="11">
        <v>0</v>
      </c>
      <c r="N599" s="11">
        <v>0</v>
      </c>
      <c r="O599" s="11">
        <v>0</v>
      </c>
      <c r="P599" s="11">
        <v>0</v>
      </c>
      <c r="R599" s="9">
        <v>980103988319</v>
      </c>
    </row>
    <row r="600" spans="1:18" s="9" customFormat="1" x14ac:dyDescent="0.15">
      <c r="A600" s="9">
        <v>20170824</v>
      </c>
      <c r="B600" s="9" t="s">
        <v>25</v>
      </c>
      <c r="C600" s="13">
        <v>2224</v>
      </c>
      <c r="D600" s="9" t="s">
        <v>65</v>
      </c>
      <c r="E600" s="10">
        <v>10.44</v>
      </c>
      <c r="F600" s="7">
        <v>3000</v>
      </c>
      <c r="G600" s="7">
        <v>3100</v>
      </c>
      <c r="H600" s="11">
        <v>31320</v>
      </c>
      <c r="I600" s="11">
        <v>31282.42</v>
      </c>
      <c r="J600" s="11">
        <v>30893.18</v>
      </c>
      <c r="K600" s="11">
        <v>3.47</v>
      </c>
      <c r="L600" s="11">
        <v>2.79</v>
      </c>
      <c r="M600" s="11">
        <v>31.32</v>
      </c>
      <c r="N600" s="11">
        <v>0</v>
      </c>
      <c r="O600" s="11">
        <v>0</v>
      </c>
      <c r="P600" s="11">
        <v>0</v>
      </c>
      <c r="Q600" s="9" t="s">
        <v>288</v>
      </c>
      <c r="R600" s="9">
        <v>197574848</v>
      </c>
    </row>
    <row r="601" spans="1:18" s="9" customFormat="1" x14ac:dyDescent="0.15">
      <c r="A601" s="9">
        <v>20170824</v>
      </c>
      <c r="B601" s="9" t="s">
        <v>23</v>
      </c>
      <c r="C601" s="13">
        <v>2</v>
      </c>
      <c r="D601" s="9" t="s">
        <v>49</v>
      </c>
      <c r="E601" s="10">
        <v>22.99</v>
      </c>
      <c r="F601" s="7">
        <v>1300</v>
      </c>
      <c r="G601" s="7">
        <v>2400</v>
      </c>
      <c r="H601" s="11">
        <v>29887</v>
      </c>
      <c r="I601" s="11">
        <v>-29892.98</v>
      </c>
      <c r="J601" s="11">
        <v>1000.2</v>
      </c>
      <c r="K601" s="11">
        <v>3.32</v>
      </c>
      <c r="L601" s="11">
        <v>2.66</v>
      </c>
      <c r="M601" s="11">
        <v>0</v>
      </c>
      <c r="N601" s="11">
        <v>0</v>
      </c>
      <c r="O601" s="11">
        <v>0</v>
      </c>
      <c r="P601" s="11">
        <v>0</v>
      </c>
      <c r="Q601" s="9" t="s">
        <v>289</v>
      </c>
      <c r="R601" s="9">
        <v>197574848</v>
      </c>
    </row>
    <row r="602" spans="1:18" s="9" customFormat="1" x14ac:dyDescent="0.15">
      <c r="A602" s="9">
        <v>20170828</v>
      </c>
      <c r="B602" s="9" t="s">
        <v>28</v>
      </c>
      <c r="C602" s="13">
        <v>952100</v>
      </c>
      <c r="D602" s="9" t="s">
        <v>29</v>
      </c>
      <c r="E602" s="10">
        <v>100</v>
      </c>
      <c r="F602" s="7">
        <v>61338</v>
      </c>
      <c r="G602" s="7">
        <v>62367</v>
      </c>
      <c r="H602" s="11">
        <v>61338.64</v>
      </c>
      <c r="I602" s="11">
        <v>-61338.64</v>
      </c>
      <c r="J602" s="11">
        <v>-60338.44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R602" s="9">
        <v>980103988319</v>
      </c>
    </row>
    <row r="603" spans="1:18" s="9" customFormat="1" x14ac:dyDescent="0.15">
      <c r="A603" s="9">
        <v>20170828</v>
      </c>
      <c r="B603" s="9" t="s">
        <v>137</v>
      </c>
      <c r="C603" s="13">
        <v>2</v>
      </c>
      <c r="D603" s="9" t="s">
        <v>49</v>
      </c>
      <c r="E603" s="10">
        <v>0</v>
      </c>
      <c r="F603" s="7">
        <v>0</v>
      </c>
      <c r="G603" s="7">
        <v>0</v>
      </c>
      <c r="H603" s="11">
        <v>1896</v>
      </c>
      <c r="I603" s="11">
        <v>1896</v>
      </c>
      <c r="J603" s="11">
        <v>-58442.44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R603" s="9">
        <v>197574848</v>
      </c>
    </row>
    <row r="604" spans="1:18" s="9" customFormat="1" x14ac:dyDescent="0.15">
      <c r="A604" s="9">
        <v>20170828</v>
      </c>
      <c r="B604" s="9" t="s">
        <v>25</v>
      </c>
      <c r="C604" s="13">
        <v>2291</v>
      </c>
      <c r="D604" s="9" t="s">
        <v>66</v>
      </c>
      <c r="E604" s="10">
        <v>9.84</v>
      </c>
      <c r="F604" s="7">
        <v>2900</v>
      </c>
      <c r="G604" s="7">
        <v>2900</v>
      </c>
      <c r="H604" s="11">
        <v>28536</v>
      </c>
      <c r="I604" s="11">
        <v>28501.759999999998</v>
      </c>
      <c r="J604" s="11">
        <v>-29940.68</v>
      </c>
      <c r="K604" s="11">
        <v>3.18</v>
      </c>
      <c r="L604" s="11">
        <v>2.5299999999999998</v>
      </c>
      <c r="M604" s="11">
        <v>28.53</v>
      </c>
      <c r="N604" s="11">
        <v>0</v>
      </c>
      <c r="O604" s="11">
        <v>0</v>
      </c>
      <c r="P604" s="11">
        <v>0</v>
      </c>
      <c r="Q604" s="9" t="s">
        <v>290</v>
      </c>
      <c r="R604" s="9">
        <v>197574848</v>
      </c>
    </row>
    <row r="605" spans="1:18" s="9" customFormat="1" x14ac:dyDescent="0.15">
      <c r="A605" s="9">
        <v>20170828</v>
      </c>
      <c r="B605" s="9" t="s">
        <v>25</v>
      </c>
      <c r="C605" s="13">
        <v>2224</v>
      </c>
      <c r="D605" s="9" t="s">
        <v>65</v>
      </c>
      <c r="E605" s="10">
        <v>10.82</v>
      </c>
      <c r="F605" s="7">
        <v>3100</v>
      </c>
      <c r="G605" s="7">
        <v>0</v>
      </c>
      <c r="H605" s="11">
        <v>33542</v>
      </c>
      <c r="I605" s="11">
        <v>33501.75</v>
      </c>
      <c r="J605" s="11">
        <v>3561.07</v>
      </c>
      <c r="K605" s="11">
        <v>3.74</v>
      </c>
      <c r="L605" s="11">
        <v>2.97</v>
      </c>
      <c r="M605" s="11">
        <v>33.54</v>
      </c>
      <c r="N605" s="11">
        <v>0</v>
      </c>
      <c r="O605" s="11">
        <v>0</v>
      </c>
      <c r="P605" s="11">
        <v>0</v>
      </c>
      <c r="Q605" s="9" t="s">
        <v>291</v>
      </c>
      <c r="R605" s="9">
        <v>197574848</v>
      </c>
    </row>
    <row r="606" spans="1:18" s="9" customFormat="1" x14ac:dyDescent="0.15">
      <c r="A606" s="9">
        <v>20170828</v>
      </c>
      <c r="B606" s="9" t="s">
        <v>25</v>
      </c>
      <c r="C606" s="13">
        <v>2291</v>
      </c>
      <c r="D606" s="9" t="s">
        <v>66</v>
      </c>
      <c r="E606" s="10">
        <v>9.84</v>
      </c>
      <c r="F606" s="7">
        <v>2900</v>
      </c>
      <c r="G606" s="7">
        <v>0</v>
      </c>
      <c r="H606" s="11">
        <v>28536</v>
      </c>
      <c r="I606" s="11">
        <v>28501.75</v>
      </c>
      <c r="J606" s="11">
        <v>32062.82</v>
      </c>
      <c r="K606" s="11">
        <v>3.18</v>
      </c>
      <c r="L606" s="11">
        <v>2.5299999999999998</v>
      </c>
      <c r="M606" s="11">
        <v>28.54</v>
      </c>
      <c r="N606" s="11">
        <v>0</v>
      </c>
      <c r="O606" s="11">
        <v>0</v>
      </c>
      <c r="P606" s="11">
        <v>0</v>
      </c>
      <c r="Q606" s="9" t="s">
        <v>292</v>
      </c>
      <c r="R606" s="9">
        <v>197574848</v>
      </c>
    </row>
    <row r="607" spans="1:18" s="9" customFormat="1" x14ac:dyDescent="0.15">
      <c r="A607" s="9">
        <v>20170829</v>
      </c>
      <c r="B607" s="9" t="s">
        <v>30</v>
      </c>
      <c r="C607" s="13">
        <v>952100</v>
      </c>
      <c r="D607" s="9" t="s">
        <v>29</v>
      </c>
      <c r="E607" s="10">
        <v>100</v>
      </c>
      <c r="F607" s="7">
        <v>62367</v>
      </c>
      <c r="G607" s="7">
        <v>0</v>
      </c>
      <c r="H607" s="11">
        <v>62367.57</v>
      </c>
      <c r="I607" s="11">
        <v>62367.57</v>
      </c>
      <c r="J607" s="11">
        <v>94430.39</v>
      </c>
      <c r="K607" s="11">
        <v>0</v>
      </c>
      <c r="L607" s="11">
        <v>0</v>
      </c>
      <c r="M607" s="11">
        <v>0</v>
      </c>
      <c r="N607" s="11">
        <v>0</v>
      </c>
      <c r="O607" s="11">
        <v>0</v>
      </c>
      <c r="P607" s="11">
        <v>0</v>
      </c>
      <c r="R607" s="9">
        <v>980103988319</v>
      </c>
    </row>
    <row r="608" spans="1:18" s="9" customFormat="1" x14ac:dyDescent="0.15">
      <c r="A608" s="9">
        <v>20170829</v>
      </c>
      <c r="B608" s="9" t="s">
        <v>23</v>
      </c>
      <c r="C608" s="13">
        <v>600595</v>
      </c>
      <c r="D608" s="9" t="s">
        <v>53</v>
      </c>
      <c r="E608" s="10">
        <v>6.5</v>
      </c>
      <c r="F608" s="7">
        <v>6600</v>
      </c>
      <c r="G608" s="7">
        <v>6600</v>
      </c>
      <c r="H608" s="11">
        <v>42900</v>
      </c>
      <c r="I608" s="11">
        <v>-42909.440000000002</v>
      </c>
      <c r="J608" s="11">
        <v>51520.95</v>
      </c>
      <c r="K608" s="11">
        <v>5.63</v>
      </c>
      <c r="L608" s="11">
        <v>2.95</v>
      </c>
      <c r="M608" s="11">
        <v>0</v>
      </c>
      <c r="N608" s="11">
        <v>0.86</v>
      </c>
      <c r="O608" s="11">
        <v>0</v>
      </c>
      <c r="P608" s="11">
        <v>0</v>
      </c>
      <c r="Q608" s="9">
        <v>1124005766</v>
      </c>
      <c r="R608" s="9" t="s">
        <v>22</v>
      </c>
    </row>
    <row r="609" spans="1:18" s="9" customFormat="1" x14ac:dyDescent="0.15">
      <c r="A609" s="9">
        <v>20170829</v>
      </c>
      <c r="B609" s="9" t="s">
        <v>23</v>
      </c>
      <c r="C609" s="13">
        <v>2537</v>
      </c>
      <c r="D609" s="9" t="s">
        <v>75</v>
      </c>
      <c r="E609" s="10">
        <v>11.98</v>
      </c>
      <c r="F609" s="7">
        <v>2100</v>
      </c>
      <c r="G609" s="7">
        <v>2100</v>
      </c>
      <c r="H609" s="11">
        <v>25158</v>
      </c>
      <c r="I609" s="11">
        <v>-25163.03</v>
      </c>
      <c r="J609" s="11">
        <v>26357.919999999998</v>
      </c>
      <c r="K609" s="11">
        <v>2.81</v>
      </c>
      <c r="L609" s="11">
        <v>2.2200000000000002</v>
      </c>
      <c r="M609" s="11">
        <v>0</v>
      </c>
      <c r="N609" s="11">
        <v>0</v>
      </c>
      <c r="O609" s="11">
        <v>0</v>
      </c>
      <c r="P609" s="11">
        <v>0</v>
      </c>
      <c r="Q609" s="9" t="s">
        <v>293</v>
      </c>
      <c r="R609" s="9">
        <v>197574848</v>
      </c>
    </row>
    <row r="610" spans="1:18" s="9" customFormat="1" x14ac:dyDescent="0.15">
      <c r="A610" s="9">
        <v>20170829</v>
      </c>
      <c r="B610" s="9" t="s">
        <v>23</v>
      </c>
      <c r="C610" s="13">
        <v>300304</v>
      </c>
      <c r="D610" s="9" t="s">
        <v>76</v>
      </c>
      <c r="E610" s="10">
        <v>8.7100000000000009</v>
      </c>
      <c r="F610" s="7">
        <v>3000</v>
      </c>
      <c r="G610" s="7">
        <v>3000</v>
      </c>
      <c r="H610" s="11">
        <v>26130</v>
      </c>
      <c r="I610" s="11">
        <v>-26135.23</v>
      </c>
      <c r="J610" s="11">
        <v>222.69</v>
      </c>
      <c r="K610" s="11">
        <v>2.92</v>
      </c>
      <c r="L610" s="11">
        <v>2.31</v>
      </c>
      <c r="M610" s="11">
        <v>0</v>
      </c>
      <c r="N610" s="11">
        <v>0</v>
      </c>
      <c r="O610" s="11">
        <v>0</v>
      </c>
      <c r="P610" s="11">
        <v>0</v>
      </c>
      <c r="Q610" s="9" t="s">
        <v>294</v>
      </c>
      <c r="R610" s="9">
        <v>197574848</v>
      </c>
    </row>
    <row r="611" spans="1:18" s="9" customFormat="1" x14ac:dyDescent="0.15">
      <c r="A611" s="9">
        <v>20170901</v>
      </c>
      <c r="B611" s="9" t="s">
        <v>28</v>
      </c>
      <c r="C611" s="13">
        <v>952100</v>
      </c>
      <c r="D611" s="9" t="s">
        <v>29</v>
      </c>
      <c r="E611" s="10">
        <v>100</v>
      </c>
      <c r="F611" s="7">
        <v>48394</v>
      </c>
      <c r="G611" s="7">
        <v>48394</v>
      </c>
      <c r="H611" s="11">
        <v>48394.07</v>
      </c>
      <c r="I611" s="11">
        <v>-48394.07</v>
      </c>
      <c r="J611" s="11">
        <v>-48171.38</v>
      </c>
      <c r="K611" s="11">
        <v>0</v>
      </c>
      <c r="L611" s="11">
        <v>0</v>
      </c>
      <c r="M611" s="11">
        <v>0</v>
      </c>
      <c r="N611" s="11">
        <v>0</v>
      </c>
      <c r="O611" s="11">
        <v>0</v>
      </c>
      <c r="P611" s="11">
        <v>0</v>
      </c>
      <c r="R611" s="9">
        <v>980103988319</v>
      </c>
    </row>
    <row r="612" spans="1:18" s="9" customFormat="1" x14ac:dyDescent="0.15">
      <c r="A612" s="9">
        <v>20170901</v>
      </c>
      <c r="B612" s="9" t="s">
        <v>23</v>
      </c>
      <c r="C612" s="13">
        <v>600595</v>
      </c>
      <c r="D612" s="9" t="s">
        <v>53</v>
      </c>
      <c r="E612" s="10">
        <v>7.45</v>
      </c>
      <c r="F612" s="7">
        <v>3400</v>
      </c>
      <c r="G612" s="7">
        <v>10000</v>
      </c>
      <c r="H612" s="11">
        <v>25330</v>
      </c>
      <c r="I612" s="11">
        <v>-25335.58</v>
      </c>
      <c r="J612" s="11">
        <v>-73506.960000000006</v>
      </c>
      <c r="K612" s="11">
        <v>3.33</v>
      </c>
      <c r="L612" s="11">
        <v>1.74</v>
      </c>
      <c r="M612" s="11">
        <v>0</v>
      </c>
      <c r="N612" s="11">
        <v>0.51</v>
      </c>
      <c r="O612" s="11">
        <v>0</v>
      </c>
      <c r="P612" s="11">
        <v>0</v>
      </c>
      <c r="Q612" s="9">
        <v>1124013242</v>
      </c>
      <c r="R612" s="9" t="s">
        <v>22</v>
      </c>
    </row>
    <row r="613" spans="1:18" s="9" customFormat="1" x14ac:dyDescent="0.15">
      <c r="A613" s="9">
        <v>20170901</v>
      </c>
      <c r="B613" s="9" t="s">
        <v>23</v>
      </c>
      <c r="C613" s="13">
        <v>600595</v>
      </c>
      <c r="D613" s="9" t="s">
        <v>53</v>
      </c>
      <c r="E613" s="10">
        <v>7.41</v>
      </c>
      <c r="F613" s="7">
        <v>4000</v>
      </c>
      <c r="G613" s="7">
        <v>14000</v>
      </c>
      <c r="H613" s="11">
        <v>29640</v>
      </c>
      <c r="I613" s="11">
        <v>-29646.52</v>
      </c>
      <c r="J613" s="11">
        <v>-103153.48</v>
      </c>
      <c r="K613" s="11">
        <v>3.9</v>
      </c>
      <c r="L613" s="11">
        <v>2.0299999999999998</v>
      </c>
      <c r="M613" s="11">
        <v>0</v>
      </c>
      <c r="N613" s="11">
        <v>0.59</v>
      </c>
      <c r="O613" s="11">
        <v>0</v>
      </c>
      <c r="P613" s="11">
        <v>0</v>
      </c>
      <c r="Q613" s="9">
        <v>1124013761</v>
      </c>
      <c r="R613" s="9" t="s">
        <v>22</v>
      </c>
    </row>
    <row r="614" spans="1:18" s="9" customFormat="1" x14ac:dyDescent="0.15">
      <c r="A614" s="9">
        <v>20170901</v>
      </c>
      <c r="B614" s="9" t="s">
        <v>25</v>
      </c>
      <c r="C614" s="13">
        <v>600595</v>
      </c>
      <c r="D614" s="9" t="s">
        <v>53</v>
      </c>
      <c r="E614" s="10">
        <v>7.44</v>
      </c>
      <c r="F614" s="7">
        <v>6600</v>
      </c>
      <c r="G614" s="7">
        <v>7400</v>
      </c>
      <c r="H614" s="11">
        <v>49104</v>
      </c>
      <c r="I614" s="11">
        <v>49044.1</v>
      </c>
      <c r="J614" s="11">
        <v>-54109.38</v>
      </c>
      <c r="K614" s="11">
        <v>6.45</v>
      </c>
      <c r="L614" s="11">
        <v>3.37</v>
      </c>
      <c r="M614" s="11">
        <v>49.1</v>
      </c>
      <c r="N614" s="11">
        <v>0.98</v>
      </c>
      <c r="O614" s="11">
        <v>0</v>
      </c>
      <c r="P614" s="11">
        <v>0</v>
      </c>
      <c r="Q614" s="9">
        <v>1124016595</v>
      </c>
      <c r="R614" s="9" t="s">
        <v>22</v>
      </c>
    </row>
    <row r="615" spans="1:18" s="9" customFormat="1" x14ac:dyDescent="0.15">
      <c r="A615" s="9">
        <v>20170901</v>
      </c>
      <c r="B615" s="9" t="s">
        <v>25</v>
      </c>
      <c r="C615" s="13">
        <v>2</v>
      </c>
      <c r="D615" s="9" t="s">
        <v>49</v>
      </c>
      <c r="E615" s="10">
        <v>22.99</v>
      </c>
      <c r="F615" s="7">
        <v>2400</v>
      </c>
      <c r="G615" s="7">
        <v>0</v>
      </c>
      <c r="H615" s="11">
        <v>55176</v>
      </c>
      <c r="I615" s="11">
        <v>55109.78</v>
      </c>
      <c r="J615" s="11">
        <v>1000.4</v>
      </c>
      <c r="K615" s="11">
        <v>6.15</v>
      </c>
      <c r="L615" s="11">
        <v>4.8899999999999997</v>
      </c>
      <c r="M615" s="11">
        <v>55.18</v>
      </c>
      <c r="N615" s="11">
        <v>0</v>
      </c>
      <c r="O615" s="11">
        <v>0</v>
      </c>
      <c r="P615" s="11">
        <v>0</v>
      </c>
      <c r="Q615" s="9" t="s">
        <v>295</v>
      </c>
      <c r="R615" s="9">
        <v>197574848</v>
      </c>
    </row>
    <row r="616" spans="1:18" x14ac:dyDescent="0.15">
      <c r="A616" s="2">
        <v>20170904</v>
      </c>
      <c r="B616" s="2" t="s">
        <v>158</v>
      </c>
      <c r="C616" s="12">
        <v>2</v>
      </c>
      <c r="D616" s="9" t="s">
        <v>49</v>
      </c>
      <c r="E616" s="20">
        <v>0</v>
      </c>
      <c r="F616" s="21">
        <v>1100</v>
      </c>
      <c r="G616" s="21">
        <v>0</v>
      </c>
      <c r="H616" s="21">
        <v>0</v>
      </c>
      <c r="I616" s="21">
        <v>-86.9</v>
      </c>
      <c r="J616" s="21">
        <v>913.5</v>
      </c>
      <c r="K616" s="21">
        <v>0</v>
      </c>
      <c r="L616" s="21">
        <v>0</v>
      </c>
      <c r="M616" s="21">
        <v>0</v>
      </c>
      <c r="N616" s="21">
        <v>0</v>
      </c>
      <c r="O616" s="21">
        <v>0</v>
      </c>
      <c r="P616" s="21">
        <v>0</v>
      </c>
      <c r="R616" s="2">
        <v>197574848</v>
      </c>
    </row>
    <row r="617" spans="1:18" x14ac:dyDescent="0.15">
      <c r="A617" s="2">
        <v>20170904</v>
      </c>
      <c r="B617" s="2" t="s">
        <v>158</v>
      </c>
      <c r="C617" s="12">
        <v>2</v>
      </c>
      <c r="D617" s="9" t="s">
        <v>49</v>
      </c>
      <c r="E617" s="20">
        <v>0</v>
      </c>
      <c r="F617" s="21">
        <v>1300</v>
      </c>
      <c r="G617" s="21">
        <v>0</v>
      </c>
      <c r="H617" s="21">
        <v>0</v>
      </c>
      <c r="I617" s="21">
        <v>-205.4</v>
      </c>
      <c r="J617" s="21">
        <v>708.1</v>
      </c>
      <c r="K617" s="21">
        <v>0</v>
      </c>
      <c r="L617" s="21">
        <v>0</v>
      </c>
      <c r="M617" s="21">
        <v>0</v>
      </c>
      <c r="N617" s="21">
        <v>0</v>
      </c>
      <c r="O617" s="21">
        <v>0</v>
      </c>
      <c r="P617" s="21">
        <v>0</v>
      </c>
      <c r="R617" s="2">
        <v>197574848</v>
      </c>
    </row>
    <row r="618" spans="1:18" x14ac:dyDescent="0.15">
      <c r="A618" s="2">
        <v>20170904</v>
      </c>
      <c r="B618" s="2" t="s">
        <v>30</v>
      </c>
      <c r="C618" s="12">
        <v>952100</v>
      </c>
      <c r="D618" s="2" t="s">
        <v>29</v>
      </c>
      <c r="E618" s="20">
        <v>100</v>
      </c>
      <c r="F618" s="21">
        <v>22292</v>
      </c>
      <c r="G618" s="21">
        <v>26101</v>
      </c>
      <c r="H618" s="21">
        <v>22292.09</v>
      </c>
      <c r="I618" s="21">
        <v>22292.09</v>
      </c>
      <c r="J618" s="21">
        <v>23000.19</v>
      </c>
      <c r="K618" s="21">
        <v>0</v>
      </c>
      <c r="L618" s="21">
        <v>0</v>
      </c>
      <c r="M618" s="21">
        <v>0</v>
      </c>
      <c r="N618" s="21">
        <v>0</v>
      </c>
      <c r="O618" s="21">
        <v>0</v>
      </c>
      <c r="P618" s="21">
        <v>0</v>
      </c>
      <c r="R618" s="2">
        <v>980103988319</v>
      </c>
    </row>
    <row r="619" spans="1:18" x14ac:dyDescent="0.15">
      <c r="A619" s="2">
        <v>20170904</v>
      </c>
      <c r="B619" s="2" t="s">
        <v>23</v>
      </c>
      <c r="C619" s="12">
        <v>600595</v>
      </c>
      <c r="D619" s="2" t="s">
        <v>53</v>
      </c>
      <c r="E619" s="20">
        <v>7.25</v>
      </c>
      <c r="F619" s="21">
        <v>3200</v>
      </c>
      <c r="G619" s="21">
        <v>10600</v>
      </c>
      <c r="H619" s="21">
        <v>23200</v>
      </c>
      <c r="I619" s="21">
        <v>-23205.46</v>
      </c>
      <c r="J619" s="21">
        <v>-205.27</v>
      </c>
      <c r="K619" s="21">
        <v>3.41</v>
      </c>
      <c r="L619" s="21">
        <v>1.59</v>
      </c>
      <c r="M619" s="21">
        <v>0</v>
      </c>
      <c r="N619" s="21">
        <v>0.46</v>
      </c>
      <c r="O619" s="21">
        <v>0</v>
      </c>
      <c r="P619" s="21">
        <v>0</v>
      </c>
      <c r="Q619" s="2">
        <v>1124000417</v>
      </c>
      <c r="R619" s="2" t="s">
        <v>22</v>
      </c>
    </row>
    <row r="620" spans="1:18" x14ac:dyDescent="0.15">
      <c r="A620" s="2">
        <v>20170904</v>
      </c>
      <c r="B620" s="2" t="s">
        <v>25</v>
      </c>
      <c r="C620" s="12">
        <v>300304</v>
      </c>
      <c r="D620" s="2" t="s">
        <v>76</v>
      </c>
      <c r="E620" s="20">
        <v>8.73</v>
      </c>
      <c r="F620" s="21">
        <v>3000</v>
      </c>
      <c r="G620" s="21">
        <v>0</v>
      </c>
      <c r="H620" s="21">
        <v>26190</v>
      </c>
      <c r="I620" s="21">
        <v>26158.57</v>
      </c>
      <c r="J620" s="21">
        <v>25953.3</v>
      </c>
      <c r="K620" s="21">
        <v>2.92</v>
      </c>
      <c r="L620" s="21">
        <v>2.3199999999999998</v>
      </c>
      <c r="M620" s="21">
        <v>26.19</v>
      </c>
      <c r="N620" s="21">
        <v>0</v>
      </c>
      <c r="O620" s="21">
        <v>0</v>
      </c>
      <c r="P620" s="21">
        <v>0</v>
      </c>
      <c r="Q620" s="2" t="s">
        <v>116</v>
      </c>
      <c r="R620" s="2">
        <v>197574848</v>
      </c>
    </row>
    <row r="621" spans="1:18" x14ac:dyDescent="0.15">
      <c r="A621" s="2">
        <v>20170904</v>
      </c>
      <c r="B621" s="2" t="s">
        <v>23</v>
      </c>
      <c r="C621" s="12">
        <v>2537</v>
      </c>
      <c r="D621" s="2" t="s">
        <v>75</v>
      </c>
      <c r="E621" s="20">
        <v>11.88</v>
      </c>
      <c r="F621" s="21">
        <v>2100</v>
      </c>
      <c r="G621" s="21">
        <v>4200</v>
      </c>
      <c r="H621" s="21">
        <v>24948</v>
      </c>
      <c r="I621" s="21">
        <v>-24953</v>
      </c>
      <c r="J621" s="21">
        <v>1000.3</v>
      </c>
      <c r="K621" s="21">
        <v>2.78</v>
      </c>
      <c r="L621" s="21">
        <v>2.2200000000000002</v>
      </c>
      <c r="M621" s="21">
        <v>0</v>
      </c>
      <c r="N621" s="21">
        <v>0</v>
      </c>
      <c r="O621" s="21">
        <v>0</v>
      </c>
      <c r="P621" s="21">
        <v>0</v>
      </c>
      <c r="Q621" s="2" t="s">
        <v>298</v>
      </c>
      <c r="R621" s="2">
        <v>197574848</v>
      </c>
    </row>
    <row r="622" spans="1:18" x14ac:dyDescent="0.15">
      <c r="A622" s="2">
        <v>20170905</v>
      </c>
      <c r="B622" s="2" t="s">
        <v>30</v>
      </c>
      <c r="C622" s="12">
        <v>952100</v>
      </c>
      <c r="D622" s="2" t="s">
        <v>29</v>
      </c>
      <c r="E622" s="20">
        <v>100</v>
      </c>
      <c r="F622" s="21">
        <v>26101</v>
      </c>
      <c r="G622" s="21">
        <v>0</v>
      </c>
      <c r="H622" s="21">
        <v>26101.98</v>
      </c>
      <c r="I622" s="21">
        <v>26101.98</v>
      </c>
      <c r="J622" s="21">
        <v>27102.28</v>
      </c>
      <c r="K622" s="21">
        <v>0</v>
      </c>
      <c r="L622" s="21">
        <v>0</v>
      </c>
      <c r="M622" s="21">
        <v>0</v>
      </c>
      <c r="N622" s="21">
        <v>0</v>
      </c>
      <c r="O622" s="21">
        <v>0</v>
      </c>
      <c r="P622" s="21">
        <v>0</v>
      </c>
      <c r="R622" s="2">
        <v>980103988319</v>
      </c>
    </row>
    <row r="623" spans="1:18" x14ac:dyDescent="0.15">
      <c r="A623" s="2">
        <v>20170905</v>
      </c>
      <c r="B623" s="2" t="s">
        <v>23</v>
      </c>
      <c r="C623" s="12">
        <v>600595</v>
      </c>
      <c r="D623" s="2" t="s">
        <v>53</v>
      </c>
      <c r="E623" s="20">
        <v>6.93</v>
      </c>
      <c r="F623" s="21">
        <v>3900</v>
      </c>
      <c r="G623" s="21">
        <v>14500</v>
      </c>
      <c r="H623" s="21">
        <v>27027</v>
      </c>
      <c r="I623" s="21">
        <v>-27032.95</v>
      </c>
      <c r="J623" s="21">
        <v>69.33</v>
      </c>
      <c r="K623" s="21">
        <v>3.55</v>
      </c>
      <c r="L623" s="21">
        <v>1.86</v>
      </c>
      <c r="M623" s="21">
        <v>0</v>
      </c>
      <c r="N623" s="21">
        <v>0.54</v>
      </c>
      <c r="O623" s="21">
        <v>0</v>
      </c>
      <c r="P623" s="21">
        <v>0</v>
      </c>
      <c r="Q623" s="2">
        <v>1124000182</v>
      </c>
      <c r="R623" s="2" t="s">
        <v>22</v>
      </c>
    </row>
    <row r="624" spans="1:18" x14ac:dyDescent="0.15">
      <c r="A624" s="2">
        <v>20170905</v>
      </c>
      <c r="B624" s="2" t="s">
        <v>25</v>
      </c>
      <c r="C624" s="12">
        <v>600595</v>
      </c>
      <c r="D624" s="2" t="s">
        <v>53</v>
      </c>
      <c r="E624" s="20">
        <v>7.07</v>
      </c>
      <c r="F624" s="21">
        <v>3900</v>
      </c>
      <c r="G624" s="21">
        <v>10600</v>
      </c>
      <c r="H624" s="21">
        <v>27573</v>
      </c>
      <c r="I624" s="21">
        <v>27539.37</v>
      </c>
      <c r="J624" s="21">
        <v>27608.7</v>
      </c>
      <c r="K624" s="21">
        <v>3.62</v>
      </c>
      <c r="L624" s="21">
        <v>1.89</v>
      </c>
      <c r="M624" s="21">
        <v>27.57</v>
      </c>
      <c r="N624" s="21">
        <v>0.55000000000000004</v>
      </c>
      <c r="O624" s="21">
        <v>0</v>
      </c>
      <c r="P624" s="21">
        <v>0</v>
      </c>
      <c r="Q624" s="2">
        <v>1124003568</v>
      </c>
      <c r="R624" s="2" t="s">
        <v>22</v>
      </c>
    </row>
    <row r="625" spans="1:18" x14ac:dyDescent="0.15">
      <c r="A625" s="2">
        <v>20170905</v>
      </c>
      <c r="B625" s="2" t="s">
        <v>23</v>
      </c>
      <c r="C625" s="12">
        <v>603958</v>
      </c>
      <c r="D625" s="2" t="s">
        <v>299</v>
      </c>
      <c r="E625" s="20">
        <v>21.08</v>
      </c>
      <c r="F625" s="21">
        <v>1300</v>
      </c>
      <c r="G625" s="21">
        <v>1300</v>
      </c>
      <c r="H625" s="21">
        <v>27404</v>
      </c>
      <c r="I625" s="21">
        <v>-27410.02</v>
      </c>
      <c r="J625" s="21">
        <v>198.68</v>
      </c>
      <c r="K625" s="21">
        <v>3.61</v>
      </c>
      <c r="L625" s="21">
        <v>1.87</v>
      </c>
      <c r="M625" s="21">
        <v>0</v>
      </c>
      <c r="N625" s="21">
        <v>0.54</v>
      </c>
      <c r="O625" s="21">
        <v>0</v>
      </c>
      <c r="P625" s="21">
        <v>0</v>
      </c>
      <c r="Q625" s="2">
        <v>1124003581</v>
      </c>
      <c r="R625" s="2" t="s">
        <v>22</v>
      </c>
    </row>
    <row r="626" spans="1:18" x14ac:dyDescent="0.15">
      <c r="A626" s="2">
        <v>20170906</v>
      </c>
      <c r="B626" s="2" t="s">
        <v>28</v>
      </c>
      <c r="C626" s="12">
        <v>952100</v>
      </c>
      <c r="D626" s="2" t="s">
        <v>29</v>
      </c>
      <c r="E626" s="20">
        <v>100</v>
      </c>
      <c r="F626" s="21">
        <v>26711</v>
      </c>
      <c r="G626" s="21">
        <v>26711</v>
      </c>
      <c r="H626" s="21">
        <v>26711.97</v>
      </c>
      <c r="I626" s="21">
        <v>-26711.97</v>
      </c>
      <c r="J626" s="21">
        <v>-26513.29</v>
      </c>
      <c r="K626" s="21">
        <v>0</v>
      </c>
      <c r="L626" s="21">
        <v>0</v>
      </c>
      <c r="M626" s="21">
        <v>0</v>
      </c>
      <c r="N626" s="21">
        <v>0</v>
      </c>
      <c r="O626" s="21">
        <v>0</v>
      </c>
      <c r="P626" s="21">
        <v>0</v>
      </c>
      <c r="R626" s="2">
        <v>980103988319</v>
      </c>
    </row>
    <row r="627" spans="1:18" x14ac:dyDescent="0.15">
      <c r="A627" s="2">
        <v>20170906</v>
      </c>
      <c r="B627" s="2" t="s">
        <v>25</v>
      </c>
      <c r="C627" s="12">
        <v>603958</v>
      </c>
      <c r="D627" s="2" t="s">
        <v>299</v>
      </c>
      <c r="E627" s="20">
        <v>21.19</v>
      </c>
      <c r="F627" s="21">
        <v>1300</v>
      </c>
      <c r="G627" s="21">
        <v>0</v>
      </c>
      <c r="H627" s="21">
        <v>27547</v>
      </c>
      <c r="I627" s="21">
        <v>27513.4</v>
      </c>
      <c r="J627" s="21">
        <v>1000.11</v>
      </c>
      <c r="K627" s="21">
        <v>3.62</v>
      </c>
      <c r="L627" s="21">
        <v>1.89</v>
      </c>
      <c r="M627" s="21">
        <v>27.55</v>
      </c>
      <c r="N627" s="21">
        <v>0.54</v>
      </c>
      <c r="O627" s="21">
        <v>0</v>
      </c>
      <c r="P627" s="21">
        <v>0</v>
      </c>
      <c r="Q627" s="2">
        <v>1124008694</v>
      </c>
      <c r="R627" s="2" t="s">
        <v>22</v>
      </c>
    </row>
    <row r="628" spans="1:18" x14ac:dyDescent="0.15">
      <c r="A628" s="2">
        <v>20170907</v>
      </c>
      <c r="B628" s="2" t="s">
        <v>30</v>
      </c>
      <c r="C628" s="12">
        <v>952100</v>
      </c>
      <c r="D628" s="2" t="s">
        <v>29</v>
      </c>
      <c r="E628" s="20">
        <v>100</v>
      </c>
      <c r="F628" s="21">
        <v>26711</v>
      </c>
      <c r="G628" s="21">
        <v>0</v>
      </c>
      <c r="H628" s="21">
        <v>26711.97</v>
      </c>
      <c r="I628" s="21">
        <v>26711.97</v>
      </c>
      <c r="J628" s="21">
        <v>27712.080000000002</v>
      </c>
      <c r="K628" s="21">
        <v>0</v>
      </c>
      <c r="L628" s="21">
        <v>0</v>
      </c>
      <c r="M628" s="21">
        <v>0</v>
      </c>
      <c r="N628" s="21">
        <v>0</v>
      </c>
      <c r="O628" s="21">
        <v>0</v>
      </c>
      <c r="P628" s="21">
        <v>0</v>
      </c>
      <c r="R628" s="2">
        <v>980103988319</v>
      </c>
    </row>
    <row r="629" spans="1:18" x14ac:dyDescent="0.15">
      <c r="A629" s="2">
        <v>20170907</v>
      </c>
      <c r="B629" s="2" t="s">
        <v>23</v>
      </c>
      <c r="C629" s="12">
        <v>600595</v>
      </c>
      <c r="D629" s="2" t="s">
        <v>53</v>
      </c>
      <c r="E629" s="20">
        <v>7.16</v>
      </c>
      <c r="F629" s="21">
        <v>3800</v>
      </c>
      <c r="G629" s="21">
        <v>14400</v>
      </c>
      <c r="H629" s="21">
        <v>27208</v>
      </c>
      <c r="I629" s="21">
        <v>-27213.98</v>
      </c>
      <c r="J629" s="21">
        <v>498.1</v>
      </c>
      <c r="K629" s="21">
        <v>3.57</v>
      </c>
      <c r="L629" s="21">
        <v>1.87</v>
      </c>
      <c r="M629" s="21">
        <v>0</v>
      </c>
      <c r="N629" s="21">
        <v>0.54</v>
      </c>
      <c r="O629" s="21">
        <v>0</v>
      </c>
      <c r="P629" s="21">
        <v>0</v>
      </c>
      <c r="Q629" s="2">
        <v>1124005882</v>
      </c>
      <c r="R629" s="2" t="s">
        <v>22</v>
      </c>
    </row>
    <row r="630" spans="1:18" x14ac:dyDescent="0.15">
      <c r="A630" s="2">
        <v>20170908</v>
      </c>
      <c r="B630" s="2" t="s">
        <v>28</v>
      </c>
      <c r="C630" s="12">
        <v>952100</v>
      </c>
      <c r="D630" s="2" t="s">
        <v>29</v>
      </c>
      <c r="E630" s="20">
        <v>100</v>
      </c>
      <c r="F630" s="21">
        <v>47488</v>
      </c>
      <c r="G630" s="21">
        <v>47488</v>
      </c>
      <c r="H630" s="21">
        <v>47488.34</v>
      </c>
      <c r="I630" s="21">
        <v>-47488.34</v>
      </c>
      <c r="J630" s="21">
        <v>-46990.239999999998</v>
      </c>
      <c r="K630" s="21">
        <v>0</v>
      </c>
      <c r="L630" s="21">
        <v>0</v>
      </c>
      <c r="M630" s="21">
        <v>0</v>
      </c>
      <c r="N630" s="21">
        <v>0</v>
      </c>
      <c r="O630" s="21">
        <v>0</v>
      </c>
      <c r="P630" s="21">
        <v>0</v>
      </c>
      <c r="R630" s="2">
        <v>980103988319</v>
      </c>
    </row>
    <row r="631" spans="1:18" x14ac:dyDescent="0.15">
      <c r="A631" s="2">
        <v>20170908</v>
      </c>
      <c r="B631" s="2" t="s">
        <v>25</v>
      </c>
      <c r="C631" s="12">
        <v>2537</v>
      </c>
      <c r="D631" s="2" t="s">
        <v>75</v>
      </c>
      <c r="E631" s="20">
        <v>11.44</v>
      </c>
      <c r="F631" s="21">
        <v>4200</v>
      </c>
      <c r="G631" s="21">
        <v>0</v>
      </c>
      <c r="H631" s="21">
        <v>48048</v>
      </c>
      <c r="I631" s="21">
        <v>47990.34</v>
      </c>
      <c r="J631" s="21">
        <v>1000.1</v>
      </c>
      <c r="K631" s="21">
        <v>5.35</v>
      </c>
      <c r="L631" s="21">
        <v>4.26</v>
      </c>
      <c r="M631" s="21">
        <v>48.05</v>
      </c>
      <c r="N631" s="21">
        <v>0</v>
      </c>
      <c r="O631" s="21">
        <v>0</v>
      </c>
      <c r="P631" s="21">
        <v>0</v>
      </c>
      <c r="Q631" s="2" t="s">
        <v>300</v>
      </c>
      <c r="R631" s="2">
        <v>197574848</v>
      </c>
    </row>
    <row r="632" spans="1:18" x14ac:dyDescent="0.15">
      <c r="A632" s="2">
        <v>20170911</v>
      </c>
      <c r="B632" s="2" t="s">
        <v>28</v>
      </c>
      <c r="C632" s="12">
        <v>952100</v>
      </c>
      <c r="D632" s="2" t="s">
        <v>29</v>
      </c>
      <c r="E632" s="20">
        <v>100</v>
      </c>
      <c r="F632" s="21">
        <v>104344</v>
      </c>
      <c r="G632" s="21">
        <v>151832</v>
      </c>
      <c r="H632" s="21">
        <v>104344.45</v>
      </c>
      <c r="I632" s="21">
        <v>-104344.45</v>
      </c>
      <c r="J632" s="21">
        <v>-103344.35</v>
      </c>
      <c r="K632" s="21">
        <v>0</v>
      </c>
      <c r="L632" s="21">
        <v>0</v>
      </c>
      <c r="M632" s="21">
        <v>0</v>
      </c>
      <c r="N632" s="21">
        <v>0</v>
      </c>
      <c r="O632" s="21">
        <v>0</v>
      </c>
      <c r="P632" s="21">
        <v>0</v>
      </c>
      <c r="R632" s="2">
        <v>980103988319</v>
      </c>
    </row>
    <row r="633" spans="1:18" x14ac:dyDescent="0.15">
      <c r="A633" s="2">
        <v>20170911</v>
      </c>
      <c r="B633" s="2" t="s">
        <v>25</v>
      </c>
      <c r="C633" s="12">
        <v>600595</v>
      </c>
      <c r="D633" s="2" t="s">
        <v>53</v>
      </c>
      <c r="E633" s="20">
        <v>7.3</v>
      </c>
      <c r="F633" s="21">
        <v>7200</v>
      </c>
      <c r="G633" s="21">
        <v>7200</v>
      </c>
      <c r="H633" s="21">
        <v>52560</v>
      </c>
      <c r="I633" s="21">
        <v>52495.88</v>
      </c>
      <c r="J633" s="21">
        <v>-50848.47</v>
      </c>
      <c r="K633" s="21">
        <v>6.9</v>
      </c>
      <c r="L633" s="21">
        <v>3.61</v>
      </c>
      <c r="M633" s="21">
        <v>52.56</v>
      </c>
      <c r="N633" s="21">
        <v>1.05</v>
      </c>
      <c r="O633" s="21">
        <v>0</v>
      </c>
      <c r="P633" s="21">
        <v>0</v>
      </c>
      <c r="Q633" s="2">
        <v>1124000221</v>
      </c>
      <c r="R633" s="2" t="s">
        <v>22</v>
      </c>
    </row>
    <row r="634" spans="1:18" x14ac:dyDescent="0.15">
      <c r="A634" s="2">
        <v>20170911</v>
      </c>
      <c r="B634" s="2" t="s">
        <v>25</v>
      </c>
      <c r="C634" s="12">
        <v>600595</v>
      </c>
      <c r="D634" s="2" t="s">
        <v>53</v>
      </c>
      <c r="E634" s="20">
        <v>7.21</v>
      </c>
      <c r="F634" s="21">
        <v>7200</v>
      </c>
      <c r="G634" s="21">
        <v>0</v>
      </c>
      <c r="H634" s="21">
        <v>51912</v>
      </c>
      <c r="I634" s="21">
        <v>51848.67</v>
      </c>
      <c r="J634" s="21">
        <v>1000.2</v>
      </c>
      <c r="K634" s="21">
        <v>6.81</v>
      </c>
      <c r="L634" s="21">
        <v>3.57</v>
      </c>
      <c r="M634" s="21">
        <v>51.91</v>
      </c>
      <c r="N634" s="21">
        <v>1.04</v>
      </c>
      <c r="O634" s="21">
        <v>0</v>
      </c>
      <c r="P634" s="21">
        <v>0</v>
      </c>
      <c r="Q634" s="2">
        <v>1124003756</v>
      </c>
      <c r="R634" s="2" t="s">
        <v>22</v>
      </c>
    </row>
    <row r="635" spans="1:18" x14ac:dyDescent="0.15">
      <c r="A635" s="2">
        <v>20170913</v>
      </c>
      <c r="B635" s="2" t="s">
        <v>30</v>
      </c>
      <c r="C635" s="12">
        <v>952100</v>
      </c>
      <c r="D635" s="2" t="s">
        <v>29</v>
      </c>
      <c r="E635" s="20">
        <v>100</v>
      </c>
      <c r="F635" s="21">
        <v>48740</v>
      </c>
      <c r="G635" s="21">
        <v>103092</v>
      </c>
      <c r="H635" s="21">
        <v>48740.62</v>
      </c>
      <c r="I635" s="21">
        <v>48740.62</v>
      </c>
      <c r="J635" s="21">
        <v>49740.82</v>
      </c>
      <c r="K635" s="21">
        <v>0</v>
      </c>
      <c r="L635" s="21">
        <v>0</v>
      </c>
      <c r="M635" s="21">
        <v>0</v>
      </c>
      <c r="N635" s="21">
        <v>0</v>
      </c>
      <c r="O635" s="21">
        <v>0</v>
      </c>
      <c r="P635" s="21">
        <v>0</v>
      </c>
      <c r="R635" s="2">
        <v>980103988319</v>
      </c>
    </row>
    <row r="636" spans="1:18" x14ac:dyDescent="0.15">
      <c r="A636" s="2">
        <v>20170913</v>
      </c>
      <c r="B636" s="2" t="s">
        <v>23</v>
      </c>
      <c r="C636" s="12">
        <v>600703</v>
      </c>
      <c r="D636" s="2" t="s">
        <v>43</v>
      </c>
      <c r="E636" s="20">
        <v>22.15</v>
      </c>
      <c r="F636" s="21">
        <v>2200</v>
      </c>
      <c r="G636" s="21">
        <v>2200</v>
      </c>
      <c r="H636" s="21">
        <v>48730</v>
      </c>
      <c r="I636" s="21">
        <v>-48740.72</v>
      </c>
      <c r="J636" s="21">
        <v>1000.1</v>
      </c>
      <c r="K636" s="21">
        <v>6.41</v>
      </c>
      <c r="L636" s="21">
        <v>3.34</v>
      </c>
      <c r="M636" s="21">
        <v>0</v>
      </c>
      <c r="N636" s="21">
        <v>0.97</v>
      </c>
      <c r="O636" s="21">
        <v>0</v>
      </c>
      <c r="P636" s="21">
        <v>0</v>
      </c>
      <c r="Q636" s="2">
        <v>1124007013</v>
      </c>
      <c r="R636" s="2" t="s">
        <v>22</v>
      </c>
    </row>
    <row r="637" spans="1:18" x14ac:dyDescent="0.15">
      <c r="A637" s="2">
        <v>20170914</v>
      </c>
      <c r="B637" s="2" t="s">
        <v>30</v>
      </c>
      <c r="C637" s="12">
        <v>952100</v>
      </c>
      <c r="D637" s="2" t="s">
        <v>29</v>
      </c>
      <c r="E637" s="20">
        <v>100</v>
      </c>
      <c r="F637" s="21">
        <v>25925</v>
      </c>
      <c r="G637" s="21">
        <v>77166</v>
      </c>
      <c r="H637" s="21">
        <v>25925.7</v>
      </c>
      <c r="I637" s="21">
        <v>25925.7</v>
      </c>
      <c r="J637" s="21">
        <v>26925.8</v>
      </c>
      <c r="K637" s="21">
        <v>0</v>
      </c>
      <c r="L637" s="21">
        <v>0</v>
      </c>
      <c r="M637" s="21">
        <v>0</v>
      </c>
      <c r="N637" s="21">
        <v>0</v>
      </c>
      <c r="O637" s="21">
        <v>0</v>
      </c>
      <c r="P637" s="21">
        <v>0</v>
      </c>
      <c r="R637" s="2">
        <v>980103988319</v>
      </c>
    </row>
    <row r="638" spans="1:18" x14ac:dyDescent="0.15">
      <c r="A638" s="2">
        <v>20170914</v>
      </c>
      <c r="B638" s="2" t="s">
        <v>23</v>
      </c>
      <c r="C638" s="12">
        <v>600703</v>
      </c>
      <c r="D638" s="2" t="s">
        <v>43</v>
      </c>
      <c r="E638" s="20">
        <v>21.6</v>
      </c>
      <c r="F638" s="21">
        <v>1200</v>
      </c>
      <c r="G638" s="21">
        <v>3400</v>
      </c>
      <c r="H638" s="21">
        <v>25920</v>
      </c>
      <c r="I638" s="21">
        <v>-25925.7</v>
      </c>
      <c r="J638" s="21">
        <v>1000.1</v>
      </c>
      <c r="K638" s="21">
        <v>3.4</v>
      </c>
      <c r="L638" s="21">
        <v>1.78</v>
      </c>
      <c r="M638" s="21">
        <v>0</v>
      </c>
      <c r="N638" s="21">
        <v>0.52</v>
      </c>
      <c r="O638" s="21">
        <v>0</v>
      </c>
      <c r="P638" s="21">
        <v>0</v>
      </c>
      <c r="Q638" s="2">
        <v>1124000096</v>
      </c>
      <c r="R638" s="2" t="s">
        <v>22</v>
      </c>
    </row>
    <row r="639" spans="1:18" x14ac:dyDescent="0.15">
      <c r="A639" s="2">
        <v>20170915</v>
      </c>
      <c r="B639" s="2" t="s">
        <v>30</v>
      </c>
      <c r="C639" s="12">
        <v>952100</v>
      </c>
      <c r="D639" s="2" t="s">
        <v>29</v>
      </c>
      <c r="E639" s="20">
        <v>100</v>
      </c>
      <c r="F639" s="21">
        <v>27234</v>
      </c>
      <c r="G639" s="21">
        <v>49931</v>
      </c>
      <c r="H639" s="21">
        <v>27234.6</v>
      </c>
      <c r="I639" s="21">
        <v>27234.6</v>
      </c>
      <c r="J639" s="21">
        <v>28234.7</v>
      </c>
      <c r="K639" s="21">
        <v>0</v>
      </c>
      <c r="L639" s="21">
        <v>0</v>
      </c>
      <c r="M639" s="21">
        <v>0</v>
      </c>
      <c r="N639" s="21">
        <v>0</v>
      </c>
      <c r="O639" s="21">
        <v>0</v>
      </c>
      <c r="P639" s="21">
        <v>0</v>
      </c>
      <c r="R639" s="2">
        <v>980103988319</v>
      </c>
    </row>
    <row r="640" spans="1:18" x14ac:dyDescent="0.15">
      <c r="A640" s="2">
        <v>20170915</v>
      </c>
      <c r="B640" s="2" t="s">
        <v>23</v>
      </c>
      <c r="C640" s="12">
        <v>600319</v>
      </c>
      <c r="D640" s="2" t="s">
        <v>304</v>
      </c>
      <c r="E640" s="20">
        <v>10.63</v>
      </c>
      <c r="F640" s="21">
        <v>900</v>
      </c>
      <c r="G640" s="21">
        <v>900</v>
      </c>
      <c r="H640" s="21">
        <v>9567</v>
      </c>
      <c r="I640" s="21">
        <v>-9572.19</v>
      </c>
      <c r="J640" s="21">
        <v>18662.509999999998</v>
      </c>
      <c r="K640" s="21">
        <v>4.3499999999999996</v>
      </c>
      <c r="L640" s="21">
        <v>0.65</v>
      </c>
      <c r="M640" s="21">
        <v>0</v>
      </c>
      <c r="N640" s="21">
        <v>0.19</v>
      </c>
      <c r="O640" s="21">
        <v>0</v>
      </c>
      <c r="P640" s="21">
        <v>0</v>
      </c>
      <c r="Q640" s="2">
        <v>1124000269</v>
      </c>
      <c r="R640" s="2" t="s">
        <v>22</v>
      </c>
    </row>
    <row r="641" spans="1:18" x14ac:dyDescent="0.15">
      <c r="A641" s="2">
        <v>20170915</v>
      </c>
      <c r="B641" s="2" t="s">
        <v>23</v>
      </c>
      <c r="C641" s="12">
        <v>600203</v>
      </c>
      <c r="D641" s="2" t="s">
        <v>305</v>
      </c>
      <c r="E641" s="20">
        <v>8.76</v>
      </c>
      <c r="F641" s="21">
        <v>1200</v>
      </c>
      <c r="G641" s="21">
        <v>1200</v>
      </c>
      <c r="H641" s="21">
        <v>10512</v>
      </c>
      <c r="I641" s="21">
        <v>-10517.21</v>
      </c>
      <c r="J641" s="21">
        <v>8145.3</v>
      </c>
      <c r="K641" s="21">
        <v>4.28</v>
      </c>
      <c r="L641" s="21">
        <v>0.72</v>
      </c>
      <c r="M641" s="21">
        <v>0</v>
      </c>
      <c r="N641" s="21">
        <v>0.21</v>
      </c>
      <c r="O641" s="21">
        <v>0</v>
      </c>
      <c r="P641" s="21">
        <v>0</v>
      </c>
      <c r="Q641" s="2">
        <v>1124005161</v>
      </c>
      <c r="R641" s="2" t="s">
        <v>22</v>
      </c>
    </row>
    <row r="642" spans="1:18" x14ac:dyDescent="0.15">
      <c r="A642" s="2">
        <v>20170915</v>
      </c>
      <c r="B642" s="2" t="s">
        <v>23</v>
      </c>
      <c r="C642" s="12">
        <v>2783</v>
      </c>
      <c r="D642" s="2" t="s">
        <v>306</v>
      </c>
      <c r="E642" s="20">
        <v>23.8</v>
      </c>
      <c r="F642" s="21">
        <v>300</v>
      </c>
      <c r="G642" s="21">
        <v>300</v>
      </c>
      <c r="H642" s="21">
        <v>7140</v>
      </c>
      <c r="I642" s="21">
        <v>-7145</v>
      </c>
      <c r="J642" s="21">
        <v>1000.3</v>
      </c>
      <c r="K642" s="21">
        <v>4.37</v>
      </c>
      <c r="L642" s="21">
        <v>0.63</v>
      </c>
      <c r="M642" s="21">
        <v>0</v>
      </c>
      <c r="N642" s="21">
        <v>0</v>
      </c>
      <c r="O642" s="21">
        <v>0</v>
      </c>
      <c r="P642" s="21">
        <v>0</v>
      </c>
      <c r="Q642" s="2" t="s">
        <v>307</v>
      </c>
      <c r="R642" s="2">
        <v>197574848</v>
      </c>
    </row>
    <row r="643" spans="1:18" x14ac:dyDescent="0.15">
      <c r="A643" s="2">
        <v>20170918</v>
      </c>
      <c r="B643" s="2" t="s">
        <v>30</v>
      </c>
      <c r="C643" s="12">
        <v>952100</v>
      </c>
      <c r="D643" s="2" t="s">
        <v>29</v>
      </c>
      <c r="E643" s="20">
        <v>100</v>
      </c>
      <c r="F643" s="21">
        <v>18453</v>
      </c>
      <c r="G643" s="21">
        <v>31478</v>
      </c>
      <c r="H643" s="21">
        <v>18453.080000000002</v>
      </c>
      <c r="I643" s="21">
        <v>18453.080000000002</v>
      </c>
      <c r="J643" s="21">
        <v>19453.38</v>
      </c>
      <c r="K643" s="21">
        <v>0</v>
      </c>
      <c r="L643" s="21">
        <v>0</v>
      </c>
      <c r="M643" s="21">
        <v>0</v>
      </c>
      <c r="N643" s="21">
        <v>0</v>
      </c>
      <c r="O643" s="21">
        <v>0</v>
      </c>
      <c r="P643" s="21">
        <v>0</v>
      </c>
      <c r="R643" s="2">
        <v>980103988319</v>
      </c>
    </row>
    <row r="644" spans="1:18" x14ac:dyDescent="0.15">
      <c r="A644" s="2">
        <v>20170918</v>
      </c>
      <c r="B644" s="2" t="s">
        <v>23</v>
      </c>
      <c r="C644" s="12">
        <v>600218</v>
      </c>
      <c r="D644" s="2" t="s">
        <v>303</v>
      </c>
      <c r="E644" s="20">
        <v>9.17</v>
      </c>
      <c r="F644" s="21">
        <v>1000</v>
      </c>
      <c r="G644" s="21">
        <v>1000</v>
      </c>
      <c r="H644" s="21">
        <v>9170</v>
      </c>
      <c r="I644" s="21">
        <v>-9175.18</v>
      </c>
      <c r="J644" s="21">
        <v>10278.200000000001</v>
      </c>
      <c r="K644" s="21">
        <v>4.37</v>
      </c>
      <c r="L644" s="21">
        <v>0.63</v>
      </c>
      <c r="M644" s="21">
        <v>0</v>
      </c>
      <c r="N644" s="21">
        <v>0.18</v>
      </c>
      <c r="O644" s="21">
        <v>0</v>
      </c>
      <c r="P644" s="21">
        <v>0</v>
      </c>
      <c r="Q644" s="2">
        <v>1124000078</v>
      </c>
      <c r="R644" s="2" t="s">
        <v>22</v>
      </c>
    </row>
    <row r="645" spans="1:18" x14ac:dyDescent="0.15">
      <c r="A645" s="2">
        <v>20170918</v>
      </c>
      <c r="B645" s="2" t="s">
        <v>23</v>
      </c>
      <c r="C645" s="12">
        <v>2344</v>
      </c>
      <c r="D645" s="2" t="s">
        <v>308</v>
      </c>
      <c r="E645" s="20">
        <v>8.43</v>
      </c>
      <c r="F645" s="21">
        <v>1100</v>
      </c>
      <c r="G645" s="21">
        <v>1100</v>
      </c>
      <c r="H645" s="21">
        <v>9273</v>
      </c>
      <c r="I645" s="21">
        <v>-9278</v>
      </c>
      <c r="J645" s="21">
        <v>1000.2</v>
      </c>
      <c r="K645" s="21">
        <v>4.1900000000000004</v>
      </c>
      <c r="L645" s="21">
        <v>0.81</v>
      </c>
      <c r="M645" s="21">
        <v>0</v>
      </c>
      <c r="N645" s="21">
        <v>0</v>
      </c>
      <c r="O645" s="21">
        <v>0</v>
      </c>
      <c r="P645" s="21">
        <v>0</v>
      </c>
      <c r="Q645" s="2" t="s">
        <v>309</v>
      </c>
      <c r="R645" s="2">
        <v>197574848</v>
      </c>
    </row>
    <row r="646" spans="1:18" x14ac:dyDescent="0.15">
      <c r="A646" s="2">
        <v>20170921</v>
      </c>
      <c r="B646" s="2" t="s">
        <v>27</v>
      </c>
      <c r="E646" s="20">
        <v>0</v>
      </c>
      <c r="F646" s="21">
        <v>0</v>
      </c>
      <c r="G646" s="21">
        <v>0</v>
      </c>
      <c r="H646" s="21">
        <v>0</v>
      </c>
      <c r="I646" s="21">
        <v>2.95</v>
      </c>
      <c r="J646" s="21">
        <v>1003.15</v>
      </c>
      <c r="K646" s="21">
        <v>0</v>
      </c>
      <c r="L646" s="21">
        <v>0</v>
      </c>
      <c r="M646" s="21">
        <v>0</v>
      </c>
      <c r="N646" s="21">
        <v>0</v>
      </c>
      <c r="O646" s="21">
        <v>0</v>
      </c>
      <c r="P646" s="21">
        <v>0</v>
      </c>
    </row>
    <row r="647" spans="1:18" x14ac:dyDescent="0.15">
      <c r="A647" s="2">
        <v>20170921</v>
      </c>
      <c r="B647" s="2" t="s">
        <v>30</v>
      </c>
      <c r="C647" s="12">
        <v>952100</v>
      </c>
      <c r="D647" s="2" t="s">
        <v>29</v>
      </c>
      <c r="E647" s="20">
        <v>100</v>
      </c>
      <c r="F647" s="21">
        <v>15880</v>
      </c>
      <c r="G647" s="21">
        <v>15597</v>
      </c>
      <c r="H647" s="21">
        <v>15880.9</v>
      </c>
      <c r="I647" s="21">
        <v>15880.9</v>
      </c>
      <c r="J647" s="21">
        <v>16884.05</v>
      </c>
      <c r="K647" s="21">
        <v>0</v>
      </c>
      <c r="L647" s="21">
        <v>0</v>
      </c>
      <c r="M647" s="21">
        <v>0</v>
      </c>
      <c r="N647" s="21">
        <v>0</v>
      </c>
      <c r="O647" s="21">
        <v>0</v>
      </c>
      <c r="P647" s="21">
        <v>0</v>
      </c>
      <c r="R647" s="2">
        <v>980103988319</v>
      </c>
    </row>
    <row r="648" spans="1:18" x14ac:dyDescent="0.15">
      <c r="A648" s="2">
        <v>20170921</v>
      </c>
      <c r="B648" s="2" t="s">
        <v>23</v>
      </c>
      <c r="C648" s="12">
        <v>718</v>
      </c>
      <c r="D648" s="2" t="s">
        <v>301</v>
      </c>
      <c r="E648" s="20">
        <v>5.88</v>
      </c>
      <c r="F648" s="21">
        <v>2700</v>
      </c>
      <c r="G648" s="21">
        <v>2700</v>
      </c>
      <c r="H648" s="21">
        <v>15876</v>
      </c>
      <c r="I648" s="21">
        <v>-15881</v>
      </c>
      <c r="J648" s="21">
        <v>1003.05</v>
      </c>
      <c r="K648" s="21">
        <v>3.59</v>
      </c>
      <c r="L648" s="21">
        <v>1.41</v>
      </c>
      <c r="M648" s="21">
        <v>0</v>
      </c>
      <c r="N648" s="21">
        <v>0</v>
      </c>
      <c r="O648" s="21">
        <v>0</v>
      </c>
      <c r="P648" s="21">
        <v>0</v>
      </c>
      <c r="Q648" s="2" t="s">
        <v>310</v>
      </c>
      <c r="R648" s="2">
        <v>197574848</v>
      </c>
    </row>
    <row r="649" spans="1:18" x14ac:dyDescent="0.15">
      <c r="A649" s="2">
        <v>20170922</v>
      </c>
      <c r="B649" s="2" t="s">
        <v>30</v>
      </c>
      <c r="C649" s="12">
        <v>952100</v>
      </c>
      <c r="D649" s="2" t="s">
        <v>29</v>
      </c>
      <c r="E649" s="20">
        <v>100</v>
      </c>
      <c r="F649" s="21">
        <v>14702</v>
      </c>
      <c r="G649" s="21">
        <v>895</v>
      </c>
      <c r="H649" s="21">
        <v>14702.34</v>
      </c>
      <c r="I649" s="21">
        <v>14702.34</v>
      </c>
      <c r="J649" s="21">
        <v>15705.39</v>
      </c>
      <c r="K649" s="21">
        <v>0</v>
      </c>
      <c r="L649" s="21">
        <v>0</v>
      </c>
      <c r="M649" s="21">
        <v>0</v>
      </c>
      <c r="N649" s="21">
        <v>0</v>
      </c>
      <c r="O649" s="21">
        <v>0</v>
      </c>
      <c r="P649" s="21">
        <v>0</v>
      </c>
      <c r="R649" s="2">
        <v>980103988319</v>
      </c>
    </row>
    <row r="650" spans="1:18" x14ac:dyDescent="0.15">
      <c r="A650" s="2">
        <v>20170922</v>
      </c>
      <c r="B650" s="2" t="s">
        <v>23</v>
      </c>
      <c r="C650" s="12">
        <v>600703</v>
      </c>
      <c r="D650" s="2" t="s">
        <v>43</v>
      </c>
      <c r="E650" s="20">
        <v>21</v>
      </c>
      <c r="F650" s="21">
        <v>700</v>
      </c>
      <c r="G650" s="21">
        <v>4100</v>
      </c>
      <c r="H650" s="21">
        <v>14700</v>
      </c>
      <c r="I650" s="21">
        <v>-14705.3</v>
      </c>
      <c r="J650" s="21">
        <v>1000.09</v>
      </c>
      <c r="K650" s="21">
        <v>3.98</v>
      </c>
      <c r="L650" s="21">
        <v>1.02</v>
      </c>
      <c r="M650" s="21">
        <v>0</v>
      </c>
      <c r="N650" s="21">
        <v>0.3</v>
      </c>
      <c r="O650" s="21">
        <v>0</v>
      </c>
      <c r="P650" s="21">
        <v>0</v>
      </c>
      <c r="Q650" s="2">
        <v>1124000247</v>
      </c>
      <c r="R650" s="2" t="s">
        <v>22</v>
      </c>
    </row>
    <row r="651" spans="1:18" x14ac:dyDescent="0.15">
      <c r="A651" s="2">
        <v>20170925</v>
      </c>
      <c r="B651" s="2" t="s">
        <v>25</v>
      </c>
      <c r="C651" s="12">
        <v>600703</v>
      </c>
      <c r="D651" s="2" t="s">
        <v>43</v>
      </c>
      <c r="E651" s="20">
        <v>21.63</v>
      </c>
      <c r="F651" s="21">
        <v>700</v>
      </c>
      <c r="G651" s="21">
        <v>3400</v>
      </c>
      <c r="H651" s="21">
        <v>15141</v>
      </c>
      <c r="I651" s="21">
        <v>15120.56</v>
      </c>
      <c r="J651" s="21">
        <v>16120.65</v>
      </c>
      <c r="K651" s="21">
        <v>3.96</v>
      </c>
      <c r="L651" s="21">
        <v>1.04</v>
      </c>
      <c r="M651" s="21">
        <v>15.14</v>
      </c>
      <c r="N651" s="21">
        <v>0.3</v>
      </c>
      <c r="O651" s="21">
        <v>0</v>
      </c>
      <c r="P651" s="21">
        <v>0</v>
      </c>
      <c r="Q651" s="2">
        <v>1124000156</v>
      </c>
      <c r="R651" s="2" t="s">
        <v>22</v>
      </c>
    </row>
    <row r="652" spans="1:18" x14ac:dyDescent="0.15">
      <c r="A652" s="2">
        <v>20170926</v>
      </c>
      <c r="B652" s="2" t="s">
        <v>25</v>
      </c>
      <c r="C652" s="12">
        <v>2783</v>
      </c>
      <c r="D652" s="2" t="s">
        <v>306</v>
      </c>
      <c r="E652" s="20">
        <v>23.4</v>
      </c>
      <c r="F652" s="21">
        <v>300</v>
      </c>
      <c r="G652" s="21">
        <v>0</v>
      </c>
      <c r="H652" s="21">
        <v>7020</v>
      </c>
      <c r="I652" s="21">
        <v>7007.98</v>
      </c>
      <c r="J652" s="21">
        <v>23128.63</v>
      </c>
      <c r="K652" s="21">
        <v>4.38</v>
      </c>
      <c r="L652" s="21">
        <v>0.62</v>
      </c>
      <c r="M652" s="21">
        <v>7.02</v>
      </c>
      <c r="N652" s="21">
        <v>0</v>
      </c>
      <c r="O652" s="21">
        <v>0</v>
      </c>
      <c r="P652" s="21">
        <v>0</v>
      </c>
      <c r="Q652" s="2" t="s">
        <v>175</v>
      </c>
      <c r="R652" s="2">
        <v>197574848</v>
      </c>
    </row>
    <row r="653" spans="1:18" x14ac:dyDescent="0.15">
      <c r="A653" s="2">
        <v>20170927</v>
      </c>
      <c r="B653" s="2" t="s">
        <v>25</v>
      </c>
      <c r="C653" s="12">
        <v>600703</v>
      </c>
      <c r="D653" s="2" t="s">
        <v>43</v>
      </c>
      <c r="E653" s="20">
        <v>22.4</v>
      </c>
      <c r="F653" s="21">
        <v>3400</v>
      </c>
      <c r="G653" s="21">
        <v>0</v>
      </c>
      <c r="H653" s="21">
        <v>76160</v>
      </c>
      <c r="I653" s="21">
        <v>76067.09</v>
      </c>
      <c r="J653" s="21">
        <v>99195.72</v>
      </c>
      <c r="K653" s="21">
        <v>10</v>
      </c>
      <c r="L653" s="21">
        <v>5.23</v>
      </c>
      <c r="M653" s="21">
        <v>76.16</v>
      </c>
      <c r="N653" s="21">
        <v>1.52</v>
      </c>
      <c r="O653" s="21">
        <v>0</v>
      </c>
      <c r="P653" s="21">
        <v>0</v>
      </c>
      <c r="Q653" s="2">
        <v>1124000023</v>
      </c>
      <c r="R653" s="2" t="s">
        <v>22</v>
      </c>
    </row>
    <row r="654" spans="1:18" x14ac:dyDescent="0.15">
      <c r="A654" s="2">
        <v>20170928</v>
      </c>
      <c r="B654" s="2" t="s">
        <v>30</v>
      </c>
      <c r="C654" s="12">
        <v>952100</v>
      </c>
      <c r="D654" s="2" t="s">
        <v>29</v>
      </c>
      <c r="E654" s="20">
        <v>100</v>
      </c>
      <c r="F654" s="21">
        <v>1148</v>
      </c>
      <c r="G654" s="21">
        <v>0</v>
      </c>
      <c r="H654" s="21">
        <v>1148.9100000000001</v>
      </c>
      <c r="I654" s="21">
        <v>1148.9100000000001</v>
      </c>
      <c r="J654" s="21">
        <v>100344.63</v>
      </c>
      <c r="K654" s="21">
        <v>0</v>
      </c>
      <c r="L654" s="21">
        <v>0</v>
      </c>
      <c r="M654" s="21">
        <v>0</v>
      </c>
      <c r="N654" s="21">
        <v>0</v>
      </c>
      <c r="O654" s="21">
        <v>0</v>
      </c>
      <c r="P654" s="21">
        <v>0</v>
      </c>
      <c r="R654" s="2">
        <v>980103988319</v>
      </c>
    </row>
    <row r="655" spans="1:18" x14ac:dyDescent="0.15">
      <c r="A655" s="2">
        <v>20170928</v>
      </c>
      <c r="B655" s="2" t="s">
        <v>23</v>
      </c>
      <c r="C655" s="12">
        <v>2613</v>
      </c>
      <c r="D655" s="2" t="s">
        <v>302</v>
      </c>
      <c r="E655" s="20">
        <v>4.58</v>
      </c>
      <c r="F655" s="21">
        <v>7000</v>
      </c>
      <c r="G655" s="21">
        <v>7000</v>
      </c>
      <c r="H655" s="21">
        <v>32060</v>
      </c>
      <c r="I655" s="21">
        <v>-32066.41</v>
      </c>
      <c r="J655" s="21">
        <v>68278.22</v>
      </c>
      <c r="K655" s="21">
        <v>3.57</v>
      </c>
      <c r="L655" s="21">
        <v>2.84</v>
      </c>
      <c r="M655" s="21">
        <v>0</v>
      </c>
      <c r="N655" s="21">
        <v>0</v>
      </c>
      <c r="O655" s="21">
        <v>0</v>
      </c>
      <c r="P655" s="21">
        <v>0</v>
      </c>
      <c r="Q655" s="2" t="s">
        <v>311</v>
      </c>
      <c r="R655" s="2">
        <v>197574848</v>
      </c>
    </row>
    <row r="656" spans="1:18" x14ac:dyDescent="0.15">
      <c r="A656" s="2">
        <v>20170928</v>
      </c>
      <c r="B656" s="2" t="s">
        <v>23</v>
      </c>
      <c r="C656" s="12">
        <v>2613</v>
      </c>
      <c r="D656" s="2" t="s">
        <v>302</v>
      </c>
      <c r="E656" s="20">
        <v>4.53</v>
      </c>
      <c r="F656" s="21">
        <v>7000</v>
      </c>
      <c r="G656" s="21">
        <v>14000</v>
      </c>
      <c r="H656" s="21">
        <v>31710</v>
      </c>
      <c r="I656" s="21">
        <v>-31716.34</v>
      </c>
      <c r="J656" s="21">
        <v>36561.879999999997</v>
      </c>
      <c r="K656" s="21">
        <v>3.52</v>
      </c>
      <c r="L656" s="21">
        <v>2.82</v>
      </c>
      <c r="M656" s="21">
        <v>0</v>
      </c>
      <c r="N656" s="21">
        <v>0</v>
      </c>
      <c r="O656" s="21">
        <v>0</v>
      </c>
      <c r="P656" s="21">
        <v>0</v>
      </c>
      <c r="Q656" s="2" t="s">
        <v>312</v>
      </c>
      <c r="R656" s="2">
        <v>197574848</v>
      </c>
    </row>
    <row r="657" spans="1:18" x14ac:dyDescent="0.15">
      <c r="A657" s="2">
        <v>20170928</v>
      </c>
      <c r="B657" s="2" t="s">
        <v>23</v>
      </c>
      <c r="C657" s="12">
        <v>2613</v>
      </c>
      <c r="D657" s="2" t="s">
        <v>302</v>
      </c>
      <c r="E657" s="20">
        <v>4.53</v>
      </c>
      <c r="F657" s="21">
        <v>8000</v>
      </c>
      <c r="G657" s="21">
        <v>22000</v>
      </c>
      <c r="H657" s="21">
        <v>36240</v>
      </c>
      <c r="I657" s="21">
        <v>-36247.25</v>
      </c>
      <c r="J657" s="21">
        <v>314.63</v>
      </c>
      <c r="K657" s="21">
        <v>4.0199999999999996</v>
      </c>
      <c r="L657" s="21">
        <v>3.23</v>
      </c>
      <c r="M657" s="21">
        <v>0</v>
      </c>
      <c r="N657" s="21">
        <v>0</v>
      </c>
      <c r="O657" s="21">
        <v>0</v>
      </c>
      <c r="P657" s="21">
        <v>0</v>
      </c>
      <c r="Q657" s="2" t="s">
        <v>313</v>
      </c>
      <c r="R657" s="2">
        <v>197574848</v>
      </c>
    </row>
    <row r="658" spans="1:18" x14ac:dyDescent="0.15">
      <c r="A658" s="2">
        <v>20171012</v>
      </c>
      <c r="B658" s="2" t="s">
        <v>25</v>
      </c>
      <c r="C658" s="12">
        <v>600203</v>
      </c>
      <c r="D658" s="2" t="s">
        <v>305</v>
      </c>
      <c r="E658" s="20">
        <v>8.9600000000000009</v>
      </c>
      <c r="F658" s="21">
        <v>1200</v>
      </c>
      <c r="G658" s="21">
        <v>0</v>
      </c>
      <c r="H658" s="21">
        <v>10752</v>
      </c>
      <c r="I658" s="21">
        <v>10736.02</v>
      </c>
      <c r="J658" s="21">
        <v>11050.65</v>
      </c>
      <c r="K658" s="21">
        <v>4.26</v>
      </c>
      <c r="L658" s="21">
        <v>0.74</v>
      </c>
      <c r="M658" s="21">
        <v>10.76</v>
      </c>
      <c r="N658" s="21">
        <v>0.22</v>
      </c>
      <c r="O658" s="21">
        <v>0</v>
      </c>
      <c r="P658" s="21">
        <v>0</v>
      </c>
      <c r="Q658" s="2">
        <v>1124005997</v>
      </c>
      <c r="R658" s="2" t="s">
        <v>22</v>
      </c>
    </row>
    <row r="659" spans="1:18" x14ac:dyDescent="0.15">
      <c r="A659" s="2">
        <v>20171012</v>
      </c>
      <c r="B659" s="2" t="s">
        <v>25</v>
      </c>
      <c r="C659" s="12">
        <v>600319</v>
      </c>
      <c r="D659" s="2" t="s">
        <v>304</v>
      </c>
      <c r="E659" s="20">
        <v>10.34</v>
      </c>
      <c r="F659" s="21">
        <v>900</v>
      </c>
      <c r="G659" s="21">
        <v>0</v>
      </c>
      <c r="H659" s="21">
        <v>9306</v>
      </c>
      <c r="I659" s="21">
        <v>9291.5</v>
      </c>
      <c r="J659" s="21">
        <v>20342.150000000001</v>
      </c>
      <c r="K659" s="21">
        <v>4.3600000000000003</v>
      </c>
      <c r="L659" s="21">
        <v>0.64</v>
      </c>
      <c r="M659" s="21">
        <v>9.31</v>
      </c>
      <c r="N659" s="21">
        <v>0.19</v>
      </c>
      <c r="O659" s="21">
        <v>0</v>
      </c>
      <c r="P659" s="21">
        <v>0</v>
      </c>
      <c r="Q659" s="2">
        <v>1124006015</v>
      </c>
      <c r="R659" s="2" t="s">
        <v>22</v>
      </c>
    </row>
    <row r="660" spans="1:18" x14ac:dyDescent="0.15">
      <c r="A660" s="2">
        <v>20171012</v>
      </c>
      <c r="B660" s="2" t="s">
        <v>25</v>
      </c>
      <c r="C660" s="12">
        <v>2344</v>
      </c>
      <c r="D660" s="2" t="s">
        <v>308</v>
      </c>
      <c r="E660" s="20">
        <v>8.35</v>
      </c>
      <c r="F660" s="21">
        <v>1100</v>
      </c>
      <c r="G660" s="21">
        <v>0</v>
      </c>
      <c r="H660" s="21">
        <v>9185</v>
      </c>
      <c r="I660" s="21">
        <v>9170.81</v>
      </c>
      <c r="J660" s="21">
        <v>29512.959999999999</v>
      </c>
      <c r="K660" s="21">
        <v>4.1900000000000004</v>
      </c>
      <c r="L660" s="21">
        <v>0.81</v>
      </c>
      <c r="M660" s="21">
        <v>9.19</v>
      </c>
      <c r="N660" s="21">
        <v>0</v>
      </c>
      <c r="O660" s="21">
        <v>0</v>
      </c>
      <c r="P660" s="21">
        <v>0</v>
      </c>
      <c r="Q660" s="2" t="s">
        <v>314</v>
      </c>
      <c r="R660" s="2">
        <v>197574848</v>
      </c>
    </row>
    <row r="661" spans="1:18" x14ac:dyDescent="0.15">
      <c r="A661" s="2">
        <v>20171016</v>
      </c>
      <c r="B661" s="2" t="s">
        <v>23</v>
      </c>
      <c r="C661" s="12">
        <v>600177</v>
      </c>
      <c r="D661" s="2" t="s">
        <v>67</v>
      </c>
      <c r="E661" s="20">
        <v>9.9600000000000009</v>
      </c>
      <c r="F661" s="21">
        <v>2900</v>
      </c>
      <c r="G661" s="21">
        <v>2900</v>
      </c>
      <c r="H661" s="21">
        <v>28884</v>
      </c>
      <c r="I661" s="21">
        <v>-28890.36</v>
      </c>
      <c r="J661" s="21">
        <v>622.6</v>
      </c>
      <c r="K661" s="21">
        <v>3.79</v>
      </c>
      <c r="L661" s="21">
        <v>1.99</v>
      </c>
      <c r="M661" s="21">
        <v>0</v>
      </c>
      <c r="N661" s="21">
        <v>0.57999999999999996</v>
      </c>
      <c r="O661" s="21">
        <v>0</v>
      </c>
      <c r="P661" s="21">
        <v>0</v>
      </c>
      <c r="Q661" s="2">
        <v>1124001167</v>
      </c>
      <c r="R661" s="2" t="s">
        <v>22</v>
      </c>
    </row>
    <row r="662" spans="1:18" x14ac:dyDescent="0.15">
      <c r="A662" s="2">
        <v>20171017</v>
      </c>
      <c r="B662" s="2" t="s">
        <v>28</v>
      </c>
      <c r="C662" s="12">
        <v>952100</v>
      </c>
      <c r="D662" s="2" t="s">
        <v>29</v>
      </c>
      <c r="E662" s="20">
        <v>100</v>
      </c>
      <c r="F662" s="21">
        <v>28094</v>
      </c>
      <c r="G662" s="21">
        <v>28094</v>
      </c>
      <c r="H662" s="21">
        <v>28094.720000000001</v>
      </c>
      <c r="I662" s="21">
        <v>-28094.720000000001</v>
      </c>
      <c r="J662" s="21">
        <v>-27472.12</v>
      </c>
      <c r="K662" s="21">
        <v>0</v>
      </c>
      <c r="L662" s="21">
        <v>0</v>
      </c>
      <c r="M662" s="21">
        <v>0</v>
      </c>
      <c r="N662" s="21">
        <v>0</v>
      </c>
      <c r="O662" s="21">
        <v>0</v>
      </c>
      <c r="P662" s="21">
        <v>0</v>
      </c>
      <c r="R662" s="2">
        <v>980103988319</v>
      </c>
    </row>
    <row r="663" spans="1:18" x14ac:dyDescent="0.15">
      <c r="A663" s="2">
        <v>20171017</v>
      </c>
      <c r="B663" s="2" t="s">
        <v>25</v>
      </c>
      <c r="C663" s="12">
        <v>600177</v>
      </c>
      <c r="D663" s="2" t="s">
        <v>67</v>
      </c>
      <c r="E663" s="20">
        <v>9.83</v>
      </c>
      <c r="F663" s="21">
        <v>2900</v>
      </c>
      <c r="G663" s="21">
        <v>0</v>
      </c>
      <c r="H663" s="21">
        <v>28507</v>
      </c>
      <c r="I663" s="21">
        <v>28472.22</v>
      </c>
      <c r="J663" s="21">
        <v>1000.1</v>
      </c>
      <c r="K663" s="21">
        <v>3.74</v>
      </c>
      <c r="L663" s="21">
        <v>1.96</v>
      </c>
      <c r="M663" s="21">
        <v>28.51</v>
      </c>
      <c r="N663" s="21">
        <v>0.56999999999999995</v>
      </c>
      <c r="O663" s="21">
        <v>0</v>
      </c>
      <c r="P663" s="21">
        <v>0</v>
      </c>
      <c r="Q663" s="2">
        <v>1124002897</v>
      </c>
      <c r="R663" s="2" t="s">
        <v>22</v>
      </c>
    </row>
    <row r="664" spans="1:18" x14ac:dyDescent="0.15">
      <c r="A664" s="2">
        <v>20171018</v>
      </c>
      <c r="B664" s="2" t="s">
        <v>30</v>
      </c>
      <c r="C664" s="12">
        <v>952100</v>
      </c>
      <c r="D664" s="2" t="s">
        <v>29</v>
      </c>
      <c r="E664" s="20">
        <v>100</v>
      </c>
      <c r="F664" s="21">
        <v>28094</v>
      </c>
      <c r="G664" s="21">
        <v>0</v>
      </c>
      <c r="H664" s="21">
        <v>28094.720000000001</v>
      </c>
      <c r="I664" s="21">
        <v>28094.720000000001</v>
      </c>
      <c r="J664" s="21">
        <v>29094.82</v>
      </c>
      <c r="K664" s="21">
        <v>0</v>
      </c>
      <c r="L664" s="21">
        <v>0</v>
      </c>
      <c r="M664" s="21">
        <v>0</v>
      </c>
      <c r="N664" s="21">
        <v>0</v>
      </c>
      <c r="O664" s="21">
        <v>0</v>
      </c>
      <c r="P664" s="21">
        <v>0</v>
      </c>
      <c r="R664" s="2">
        <v>980103988319</v>
      </c>
    </row>
    <row r="665" spans="1:18" x14ac:dyDescent="0.15">
      <c r="A665" s="2">
        <v>20171018</v>
      </c>
      <c r="B665" s="2" t="s">
        <v>23</v>
      </c>
      <c r="C665" s="12">
        <v>300428</v>
      </c>
      <c r="D665" s="2" t="s">
        <v>315</v>
      </c>
      <c r="E665" s="20">
        <v>23.7</v>
      </c>
      <c r="F665" s="21">
        <v>1200</v>
      </c>
      <c r="G665" s="21">
        <v>1200</v>
      </c>
      <c r="H665" s="21">
        <v>28440</v>
      </c>
      <c r="I665" s="21">
        <v>-28445.69</v>
      </c>
      <c r="J665" s="21">
        <v>649.13</v>
      </c>
      <c r="K665" s="21">
        <v>3.19</v>
      </c>
      <c r="L665" s="21">
        <v>2.5</v>
      </c>
      <c r="M665" s="21">
        <v>0</v>
      </c>
      <c r="N665" s="21">
        <v>0</v>
      </c>
      <c r="O665" s="21">
        <v>0</v>
      </c>
      <c r="P665" s="21">
        <v>0</v>
      </c>
      <c r="Q665" s="2" t="s">
        <v>316</v>
      </c>
      <c r="R665" s="2">
        <v>197574848</v>
      </c>
    </row>
    <row r="666" spans="1:18" x14ac:dyDescent="0.15">
      <c r="A666" s="2">
        <v>20171019</v>
      </c>
      <c r="B666" s="2" t="s">
        <v>25</v>
      </c>
      <c r="C666" s="12">
        <v>600218</v>
      </c>
      <c r="D666" s="2" t="s">
        <v>303</v>
      </c>
      <c r="E666" s="20">
        <v>8.6300000000000008</v>
      </c>
      <c r="F666" s="21">
        <v>1000</v>
      </c>
      <c r="G666" s="21">
        <v>0</v>
      </c>
      <c r="H666" s="21">
        <v>8630</v>
      </c>
      <c r="I666" s="21">
        <v>8616.2000000000007</v>
      </c>
      <c r="J666" s="21">
        <v>9265.33</v>
      </c>
      <c r="K666" s="21">
        <v>4.41</v>
      </c>
      <c r="L666" s="21">
        <v>0.59</v>
      </c>
      <c r="M666" s="21">
        <v>8.6300000000000008</v>
      </c>
      <c r="N666" s="21">
        <v>0.17</v>
      </c>
      <c r="O666" s="21">
        <v>0</v>
      </c>
      <c r="P666" s="21">
        <v>0</v>
      </c>
      <c r="Q666" s="2">
        <v>1124004127</v>
      </c>
      <c r="R666" s="2" t="s">
        <v>22</v>
      </c>
    </row>
    <row r="667" spans="1:18" x14ac:dyDescent="0.15">
      <c r="A667" s="2">
        <v>20171019</v>
      </c>
      <c r="B667" s="2" t="s">
        <v>23</v>
      </c>
      <c r="C667" s="12">
        <v>600839</v>
      </c>
      <c r="D667" s="2" t="s">
        <v>317</v>
      </c>
      <c r="E667" s="20">
        <v>3.88</v>
      </c>
      <c r="F667" s="21">
        <v>6100</v>
      </c>
      <c r="G667" s="21">
        <v>6100</v>
      </c>
      <c r="H667" s="21">
        <v>23668</v>
      </c>
      <c r="I667" s="21">
        <v>-23673.47</v>
      </c>
      <c r="J667" s="21">
        <v>-14408.14</v>
      </c>
      <c r="K667" s="21">
        <v>3.38</v>
      </c>
      <c r="L667" s="21">
        <v>1.62</v>
      </c>
      <c r="M667" s="21">
        <v>0</v>
      </c>
      <c r="N667" s="21">
        <v>0.47</v>
      </c>
      <c r="O667" s="21">
        <v>0</v>
      </c>
      <c r="P667" s="21">
        <v>0</v>
      </c>
      <c r="Q667" s="2">
        <v>1124005030</v>
      </c>
      <c r="R667" s="2" t="s">
        <v>22</v>
      </c>
    </row>
    <row r="668" spans="1:18" x14ac:dyDescent="0.15">
      <c r="A668" s="2">
        <v>20171019</v>
      </c>
      <c r="B668" s="2" t="s">
        <v>23</v>
      </c>
      <c r="C668" s="12">
        <v>601628</v>
      </c>
      <c r="D668" s="2" t="s">
        <v>318</v>
      </c>
      <c r="E668" s="20">
        <v>28.79</v>
      </c>
      <c r="F668" s="21">
        <v>4200</v>
      </c>
      <c r="G668" s="21">
        <v>4200</v>
      </c>
      <c r="H668" s="21">
        <v>120918</v>
      </c>
      <c r="I668" s="21">
        <v>-120944.61</v>
      </c>
      <c r="J668" s="21">
        <v>-135352.75</v>
      </c>
      <c r="K668" s="21">
        <v>15.86</v>
      </c>
      <c r="L668" s="21">
        <v>8.32</v>
      </c>
      <c r="M668" s="21">
        <v>0</v>
      </c>
      <c r="N668" s="21">
        <v>2.4300000000000002</v>
      </c>
      <c r="O668" s="21">
        <v>0</v>
      </c>
      <c r="P668" s="21">
        <v>0</v>
      </c>
      <c r="Q668" s="2">
        <v>1124006107</v>
      </c>
      <c r="R668" s="2" t="s">
        <v>22</v>
      </c>
    </row>
    <row r="669" spans="1:18" x14ac:dyDescent="0.15">
      <c r="A669" s="2">
        <v>20171019</v>
      </c>
      <c r="B669" s="2" t="s">
        <v>25</v>
      </c>
      <c r="C669" s="12">
        <v>718</v>
      </c>
      <c r="D669" s="2" t="s">
        <v>301</v>
      </c>
      <c r="E669" s="20">
        <v>5.41</v>
      </c>
      <c r="F669" s="21">
        <v>2700</v>
      </c>
      <c r="G669" s="21">
        <v>0</v>
      </c>
      <c r="H669" s="21">
        <v>14607</v>
      </c>
      <c r="I669" s="21">
        <v>14587.39</v>
      </c>
      <c r="J669" s="21">
        <v>-120765.36</v>
      </c>
      <c r="K669" s="21">
        <v>3.71</v>
      </c>
      <c r="L669" s="21">
        <v>1.29</v>
      </c>
      <c r="M669" s="21">
        <v>14.61</v>
      </c>
      <c r="N669" s="21">
        <v>0</v>
      </c>
      <c r="O669" s="21">
        <v>0</v>
      </c>
      <c r="P669" s="21">
        <v>0</v>
      </c>
      <c r="Q669" s="2" t="s">
        <v>319</v>
      </c>
      <c r="R669" s="2">
        <v>197574848</v>
      </c>
    </row>
    <row r="670" spans="1:18" x14ac:dyDescent="0.15">
      <c r="A670" s="2">
        <v>20171019</v>
      </c>
      <c r="B670" s="2" t="s">
        <v>25</v>
      </c>
      <c r="C670" s="12">
        <v>2613</v>
      </c>
      <c r="D670" s="2" t="s">
        <v>302</v>
      </c>
      <c r="E670" s="20">
        <v>4.4000000000000004</v>
      </c>
      <c r="F670" s="21">
        <v>22000</v>
      </c>
      <c r="G670" s="21">
        <v>0</v>
      </c>
      <c r="H670" s="21">
        <v>96800</v>
      </c>
      <c r="I670" s="21">
        <v>96683.839999999997</v>
      </c>
      <c r="J670" s="21">
        <v>-24081.52</v>
      </c>
      <c r="K670" s="21">
        <v>10.78</v>
      </c>
      <c r="L670" s="21">
        <v>8.58</v>
      </c>
      <c r="M670" s="21">
        <v>96.8</v>
      </c>
      <c r="N670" s="21">
        <v>0</v>
      </c>
      <c r="O670" s="21">
        <v>0</v>
      </c>
      <c r="P670" s="21">
        <v>0</v>
      </c>
      <c r="Q670" s="2" t="s">
        <v>320</v>
      </c>
      <c r="R670" s="2">
        <v>197574848</v>
      </c>
    </row>
    <row r="671" spans="1:18" x14ac:dyDescent="0.15">
      <c r="A671" s="2">
        <v>20171019</v>
      </c>
      <c r="B671" s="2" t="s">
        <v>25</v>
      </c>
      <c r="C671" s="12">
        <v>300428</v>
      </c>
      <c r="D671" s="2" t="s">
        <v>315</v>
      </c>
      <c r="E671" s="20">
        <v>21.68</v>
      </c>
      <c r="F671" s="21">
        <v>1200</v>
      </c>
      <c r="G671" s="21">
        <v>0</v>
      </c>
      <c r="H671" s="21">
        <v>26016</v>
      </c>
      <c r="I671" s="21">
        <v>25984.79</v>
      </c>
      <c r="J671" s="21">
        <v>1903.27</v>
      </c>
      <c r="K671" s="21">
        <v>2.88</v>
      </c>
      <c r="L671" s="21">
        <v>2.3199999999999998</v>
      </c>
      <c r="M671" s="21">
        <v>26.01</v>
      </c>
      <c r="N671" s="21">
        <v>0</v>
      </c>
      <c r="O671" s="21">
        <v>0</v>
      </c>
      <c r="P671" s="21">
        <v>0</v>
      </c>
      <c r="Q671" s="2" t="s">
        <v>321</v>
      </c>
      <c r="R671" s="2">
        <v>197574848</v>
      </c>
    </row>
    <row r="672" spans="1:18" x14ac:dyDescent="0.15">
      <c r="A672" s="2">
        <v>20171026</v>
      </c>
      <c r="B672" s="2" t="s">
        <v>28</v>
      </c>
      <c r="C672" s="12">
        <v>952100</v>
      </c>
      <c r="D672" s="2" t="s">
        <v>29</v>
      </c>
      <c r="E672" s="20">
        <v>100</v>
      </c>
      <c r="F672" s="21">
        <v>62763</v>
      </c>
      <c r="G672" s="21">
        <v>62763</v>
      </c>
      <c r="H672" s="21">
        <v>62763.7</v>
      </c>
      <c r="I672" s="21">
        <v>-62763.7</v>
      </c>
      <c r="J672" s="21">
        <v>-60860.43</v>
      </c>
      <c r="K672" s="21">
        <v>0</v>
      </c>
      <c r="L672" s="21">
        <v>0</v>
      </c>
      <c r="M672" s="21">
        <v>0</v>
      </c>
      <c r="N672" s="21">
        <v>0</v>
      </c>
      <c r="O672" s="21">
        <v>0</v>
      </c>
      <c r="P672" s="21">
        <v>0</v>
      </c>
      <c r="R672" s="2">
        <v>980103988319</v>
      </c>
    </row>
    <row r="673" spans="1:18" x14ac:dyDescent="0.15">
      <c r="A673" s="2">
        <v>20171026</v>
      </c>
      <c r="B673" s="2" t="s">
        <v>25</v>
      </c>
      <c r="C673" s="12">
        <v>601628</v>
      </c>
      <c r="D673" s="2" t="s">
        <v>318</v>
      </c>
      <c r="E673" s="20">
        <v>29.3</v>
      </c>
      <c r="F673" s="21">
        <v>2100</v>
      </c>
      <c r="G673" s="21">
        <v>2100</v>
      </c>
      <c r="H673" s="21">
        <v>61530</v>
      </c>
      <c r="I673" s="21">
        <v>61454.93</v>
      </c>
      <c r="J673" s="21">
        <v>594.5</v>
      </c>
      <c r="K673" s="21">
        <v>8.08</v>
      </c>
      <c r="L673" s="21">
        <v>4.2300000000000004</v>
      </c>
      <c r="M673" s="21">
        <v>61.53</v>
      </c>
      <c r="N673" s="21">
        <v>1.23</v>
      </c>
      <c r="O673" s="21">
        <v>0</v>
      </c>
      <c r="P673" s="21">
        <v>0</v>
      </c>
      <c r="Q673" s="2">
        <v>1124001130</v>
      </c>
      <c r="R673" s="2" t="s">
        <v>22</v>
      </c>
    </row>
    <row r="674" spans="1:18" x14ac:dyDescent="0.15">
      <c r="A674" s="2">
        <v>20171026</v>
      </c>
      <c r="B674" s="2" t="s">
        <v>25</v>
      </c>
      <c r="C674" s="12">
        <v>601628</v>
      </c>
      <c r="D674" s="2" t="s">
        <v>318</v>
      </c>
      <c r="E674" s="20">
        <v>29.5</v>
      </c>
      <c r="F674" s="21">
        <v>2100</v>
      </c>
      <c r="G674" s="21">
        <v>0</v>
      </c>
      <c r="H674" s="21">
        <v>61950</v>
      </c>
      <c r="I674" s="21">
        <v>61874.42</v>
      </c>
      <c r="J674" s="21">
        <v>62468.92</v>
      </c>
      <c r="K674" s="21">
        <v>8.1300000000000008</v>
      </c>
      <c r="L674" s="21">
        <v>4.26</v>
      </c>
      <c r="M674" s="21">
        <v>61.95</v>
      </c>
      <c r="N674" s="21">
        <v>1.24</v>
      </c>
      <c r="O674" s="21">
        <v>0</v>
      </c>
      <c r="P674" s="21">
        <v>0</v>
      </c>
      <c r="Q674" s="2">
        <v>1124001140</v>
      </c>
      <c r="R674" s="2" t="s">
        <v>22</v>
      </c>
    </row>
    <row r="675" spans="1:18" x14ac:dyDescent="0.15">
      <c r="A675" s="2">
        <v>20171026</v>
      </c>
      <c r="B675" s="2" t="s">
        <v>23</v>
      </c>
      <c r="C675" s="12">
        <v>603309</v>
      </c>
      <c r="D675" s="2" t="s">
        <v>322</v>
      </c>
      <c r="E675" s="20">
        <v>20.89</v>
      </c>
      <c r="F675" s="21">
        <v>1500</v>
      </c>
      <c r="G675" s="21">
        <v>1500</v>
      </c>
      <c r="H675" s="21">
        <v>31335</v>
      </c>
      <c r="I675" s="21">
        <v>-31341.9</v>
      </c>
      <c r="J675" s="21">
        <v>31127.02</v>
      </c>
      <c r="K675" s="21">
        <v>4.1100000000000003</v>
      </c>
      <c r="L675" s="21">
        <v>2.16</v>
      </c>
      <c r="M675" s="21">
        <v>0</v>
      </c>
      <c r="N675" s="21">
        <v>0.63</v>
      </c>
      <c r="O675" s="21">
        <v>0</v>
      </c>
      <c r="P675" s="21">
        <v>0</v>
      </c>
      <c r="Q675" s="2">
        <v>1124005806</v>
      </c>
      <c r="R675" s="2" t="s">
        <v>22</v>
      </c>
    </row>
    <row r="676" spans="1:18" x14ac:dyDescent="0.15">
      <c r="A676" s="2">
        <v>20171026</v>
      </c>
      <c r="B676" s="2" t="s">
        <v>23</v>
      </c>
      <c r="C676" s="12">
        <v>600703</v>
      </c>
      <c r="D676" s="2" t="s">
        <v>43</v>
      </c>
      <c r="E676" s="20">
        <v>25.1</v>
      </c>
      <c r="F676" s="21">
        <v>1200</v>
      </c>
      <c r="G676" s="21">
        <v>1200</v>
      </c>
      <c r="H676" s="21">
        <v>30120</v>
      </c>
      <c r="I676" s="21">
        <v>-30126.62</v>
      </c>
      <c r="J676" s="21">
        <v>1000.4</v>
      </c>
      <c r="K676" s="21">
        <v>3.95</v>
      </c>
      <c r="L676" s="21">
        <v>2.0699999999999998</v>
      </c>
      <c r="M676" s="21">
        <v>0</v>
      </c>
      <c r="N676" s="21">
        <v>0.6</v>
      </c>
      <c r="O676" s="21">
        <v>0</v>
      </c>
      <c r="P676" s="21">
        <v>0</v>
      </c>
      <c r="Q676" s="2">
        <v>1124006385</v>
      </c>
      <c r="R676" s="2" t="s">
        <v>22</v>
      </c>
    </row>
    <row r="677" spans="1:18" x14ac:dyDescent="0.15">
      <c r="A677" s="2">
        <v>20171030</v>
      </c>
      <c r="B677" s="2" t="s">
        <v>30</v>
      </c>
      <c r="C677" s="12">
        <v>952100</v>
      </c>
      <c r="D677" s="2" t="s">
        <v>29</v>
      </c>
      <c r="E677" s="20">
        <v>100</v>
      </c>
      <c r="F677" s="21">
        <v>61620</v>
      </c>
      <c r="G677" s="21">
        <v>1142</v>
      </c>
      <c r="H677" s="21">
        <v>61620.75</v>
      </c>
      <c r="I677" s="21">
        <v>61620.75</v>
      </c>
      <c r="J677" s="21">
        <v>62621.15</v>
      </c>
      <c r="K677" s="21">
        <v>0</v>
      </c>
      <c r="L677" s="21">
        <v>0</v>
      </c>
      <c r="M677" s="21">
        <v>0</v>
      </c>
      <c r="N677" s="21">
        <v>0</v>
      </c>
      <c r="O677" s="21">
        <v>0</v>
      </c>
      <c r="P677" s="21">
        <v>0</v>
      </c>
      <c r="R677" s="2">
        <v>980103988319</v>
      </c>
    </row>
    <row r="678" spans="1:18" x14ac:dyDescent="0.15">
      <c r="A678" s="2">
        <v>20171030</v>
      </c>
      <c r="B678" s="2" t="s">
        <v>23</v>
      </c>
      <c r="C678" s="12">
        <v>603309</v>
      </c>
      <c r="D678" s="2" t="s">
        <v>322</v>
      </c>
      <c r="E678" s="20">
        <v>20.5</v>
      </c>
      <c r="F678" s="21">
        <v>1500</v>
      </c>
      <c r="G678" s="21">
        <v>3000</v>
      </c>
      <c r="H678" s="21">
        <v>30750</v>
      </c>
      <c r="I678" s="21">
        <v>-30756.77</v>
      </c>
      <c r="J678" s="21">
        <v>31864.38</v>
      </c>
      <c r="K678" s="21">
        <v>4.03</v>
      </c>
      <c r="L678" s="21">
        <v>2.12</v>
      </c>
      <c r="M678" s="21">
        <v>0</v>
      </c>
      <c r="N678" s="21">
        <v>0.62</v>
      </c>
      <c r="O678" s="21">
        <v>0</v>
      </c>
      <c r="P678" s="21">
        <v>0</v>
      </c>
      <c r="Q678" s="2">
        <v>1124000148</v>
      </c>
      <c r="R678" s="2" t="s">
        <v>22</v>
      </c>
    </row>
    <row r="679" spans="1:18" x14ac:dyDescent="0.15">
      <c r="A679" s="2">
        <v>20171030</v>
      </c>
      <c r="B679" s="2" t="s">
        <v>23</v>
      </c>
      <c r="C679" s="12">
        <v>603811</v>
      </c>
      <c r="D679" s="2" t="s">
        <v>323</v>
      </c>
      <c r="E679" s="20">
        <v>36</v>
      </c>
      <c r="F679" s="21">
        <v>900</v>
      </c>
      <c r="G679" s="21">
        <v>900</v>
      </c>
      <c r="H679" s="21">
        <v>32400</v>
      </c>
      <c r="I679" s="21">
        <v>-32407.14</v>
      </c>
      <c r="J679" s="21">
        <v>-542.76</v>
      </c>
      <c r="K679" s="21">
        <v>4.24</v>
      </c>
      <c r="L679" s="21">
        <v>2.2400000000000002</v>
      </c>
      <c r="M679" s="21">
        <v>0</v>
      </c>
      <c r="N679" s="21">
        <v>0.66</v>
      </c>
      <c r="O679" s="21">
        <v>0</v>
      </c>
      <c r="P679" s="21">
        <v>0</v>
      </c>
      <c r="Q679" s="2">
        <v>1124000454</v>
      </c>
      <c r="R679" s="2" t="s">
        <v>22</v>
      </c>
    </row>
    <row r="680" spans="1:18" x14ac:dyDescent="0.15">
      <c r="A680" s="2">
        <v>20171030</v>
      </c>
      <c r="B680" s="2" t="s">
        <v>25</v>
      </c>
      <c r="C680" s="12">
        <v>600703</v>
      </c>
      <c r="D680" s="2" t="s">
        <v>43</v>
      </c>
      <c r="E680" s="20">
        <v>26.15</v>
      </c>
      <c r="F680" s="21">
        <v>1200</v>
      </c>
      <c r="G680" s="21">
        <v>0</v>
      </c>
      <c r="H680" s="21">
        <v>31380</v>
      </c>
      <c r="I680" s="21">
        <v>31341.7</v>
      </c>
      <c r="J680" s="21">
        <v>30798.94</v>
      </c>
      <c r="K680" s="21">
        <v>4.12</v>
      </c>
      <c r="L680" s="21">
        <v>2.16</v>
      </c>
      <c r="M680" s="21">
        <v>31.39</v>
      </c>
      <c r="N680" s="21">
        <v>0.63</v>
      </c>
      <c r="O680" s="21">
        <v>0</v>
      </c>
      <c r="P680" s="21">
        <v>0</v>
      </c>
      <c r="Q680" s="2">
        <v>1124000651</v>
      </c>
      <c r="R680" s="2" t="s">
        <v>22</v>
      </c>
    </row>
    <row r="681" spans="1:18" x14ac:dyDescent="0.15">
      <c r="A681" s="2">
        <v>20171030</v>
      </c>
      <c r="B681" s="2" t="s">
        <v>23</v>
      </c>
      <c r="C681" s="12">
        <v>600455</v>
      </c>
      <c r="D681" s="2" t="s">
        <v>324</v>
      </c>
      <c r="E681" s="20">
        <v>42.56</v>
      </c>
      <c r="F681" s="21">
        <v>700</v>
      </c>
      <c r="G681" s="21">
        <v>700</v>
      </c>
      <c r="H681" s="21">
        <v>29792</v>
      </c>
      <c r="I681" s="21">
        <v>-29798.560000000001</v>
      </c>
      <c r="J681" s="21">
        <v>1000.38</v>
      </c>
      <c r="K681" s="21">
        <v>3.91</v>
      </c>
      <c r="L681" s="21">
        <v>2.0499999999999998</v>
      </c>
      <c r="M681" s="21">
        <v>0</v>
      </c>
      <c r="N681" s="21">
        <v>0.6</v>
      </c>
      <c r="O681" s="21">
        <v>0</v>
      </c>
      <c r="P681" s="21">
        <v>0</v>
      </c>
      <c r="Q681" s="2">
        <v>1124003338</v>
      </c>
      <c r="R681" s="2" t="s">
        <v>22</v>
      </c>
    </row>
    <row r="682" spans="1:18" x14ac:dyDescent="0.15">
      <c r="A682" s="2">
        <v>20171031</v>
      </c>
      <c r="B682" s="2" t="s">
        <v>28</v>
      </c>
      <c r="C682" s="12">
        <v>952100</v>
      </c>
      <c r="D682" s="2" t="s">
        <v>29</v>
      </c>
      <c r="E682" s="20">
        <v>100</v>
      </c>
      <c r="F682" s="21">
        <v>63416</v>
      </c>
      <c r="G682" s="21">
        <v>64559</v>
      </c>
      <c r="H682" s="21">
        <v>63416.72</v>
      </c>
      <c r="I682" s="21">
        <v>-63416.72</v>
      </c>
      <c r="J682" s="21">
        <v>-62416.34</v>
      </c>
      <c r="K682" s="21">
        <v>0</v>
      </c>
      <c r="L682" s="21">
        <v>0</v>
      </c>
      <c r="M682" s="21">
        <v>0</v>
      </c>
      <c r="N682" s="21">
        <v>0</v>
      </c>
      <c r="O682" s="21">
        <v>0</v>
      </c>
      <c r="P682" s="21">
        <v>0</v>
      </c>
      <c r="R682" s="2">
        <v>980103988319</v>
      </c>
    </row>
    <row r="683" spans="1:18" x14ac:dyDescent="0.15">
      <c r="A683" s="2">
        <v>20171031</v>
      </c>
      <c r="B683" s="2" t="s">
        <v>25</v>
      </c>
      <c r="C683" s="12">
        <v>600455</v>
      </c>
      <c r="D683" s="2" t="s">
        <v>324</v>
      </c>
      <c r="E683" s="20">
        <v>42.8</v>
      </c>
      <c r="F683" s="21">
        <v>700</v>
      </c>
      <c r="G683" s="21">
        <v>0</v>
      </c>
      <c r="H683" s="21">
        <v>29960</v>
      </c>
      <c r="I683" s="21">
        <v>29923.45</v>
      </c>
      <c r="J683" s="21">
        <v>-32492.89</v>
      </c>
      <c r="K683" s="21">
        <v>3.93</v>
      </c>
      <c r="L683" s="21">
        <v>2.06</v>
      </c>
      <c r="M683" s="21">
        <v>29.96</v>
      </c>
      <c r="N683" s="21">
        <v>0.6</v>
      </c>
      <c r="O683" s="21">
        <v>0</v>
      </c>
      <c r="P683" s="21">
        <v>0</v>
      </c>
      <c r="Q683" s="2">
        <v>1124007272</v>
      </c>
      <c r="R683" s="2" t="s">
        <v>22</v>
      </c>
    </row>
    <row r="684" spans="1:18" x14ac:dyDescent="0.15">
      <c r="A684" s="2">
        <v>20171031</v>
      </c>
      <c r="B684" s="2" t="s">
        <v>25</v>
      </c>
      <c r="C684" s="12">
        <v>603811</v>
      </c>
      <c r="D684" s="2" t="s">
        <v>323</v>
      </c>
      <c r="E684" s="20">
        <v>37.26</v>
      </c>
      <c r="F684" s="21">
        <v>900</v>
      </c>
      <c r="G684" s="21">
        <v>0</v>
      </c>
      <c r="H684" s="21">
        <v>33534</v>
      </c>
      <c r="I684" s="21">
        <v>33493.089999999997</v>
      </c>
      <c r="J684" s="21">
        <v>1000.2</v>
      </c>
      <c r="K684" s="21">
        <v>4.41</v>
      </c>
      <c r="L684" s="21">
        <v>2.2999999999999998</v>
      </c>
      <c r="M684" s="21">
        <v>33.53</v>
      </c>
      <c r="N684" s="21">
        <v>0.67</v>
      </c>
      <c r="O684" s="21">
        <v>0</v>
      </c>
      <c r="P684" s="21">
        <v>0</v>
      </c>
      <c r="Q684" s="2">
        <v>1124007852</v>
      </c>
      <c r="R684" s="2" t="s">
        <v>22</v>
      </c>
    </row>
    <row r="685" spans="1:18" x14ac:dyDescent="0.15">
      <c r="A685" s="2">
        <v>20171101</v>
      </c>
      <c r="B685" s="2" t="s">
        <v>25</v>
      </c>
      <c r="C685" s="12">
        <v>603309</v>
      </c>
      <c r="D685" s="2" t="s">
        <v>322</v>
      </c>
      <c r="E685" s="20">
        <v>20.78</v>
      </c>
      <c r="F685" s="21">
        <v>3000</v>
      </c>
      <c r="G685" s="21">
        <v>0</v>
      </c>
      <c r="H685" s="21">
        <v>62340</v>
      </c>
      <c r="I685" s="21">
        <v>62263.94</v>
      </c>
      <c r="J685" s="21">
        <v>63264.14</v>
      </c>
      <c r="K685" s="21">
        <v>8.18</v>
      </c>
      <c r="L685" s="21">
        <v>4.29</v>
      </c>
      <c r="M685" s="21">
        <v>62.34</v>
      </c>
      <c r="N685" s="21">
        <v>1.25</v>
      </c>
      <c r="O685" s="21">
        <v>0</v>
      </c>
      <c r="P685" s="21">
        <v>0</v>
      </c>
      <c r="Q685" s="2">
        <v>1124009683</v>
      </c>
      <c r="R685" s="2" t="s">
        <v>22</v>
      </c>
    </row>
    <row r="686" spans="1:18" x14ac:dyDescent="0.15">
      <c r="A686" s="2">
        <v>20171103</v>
      </c>
      <c r="B686" s="2" t="s">
        <v>28</v>
      </c>
      <c r="C686" s="12">
        <v>952100</v>
      </c>
      <c r="D686" s="2" t="s">
        <v>29</v>
      </c>
      <c r="E686" s="20">
        <v>100</v>
      </c>
      <c r="F686" s="21">
        <v>62264</v>
      </c>
      <c r="G686" s="21">
        <v>126823</v>
      </c>
      <c r="H686" s="21">
        <v>62264.14</v>
      </c>
      <c r="I686" s="21">
        <v>-62264.14</v>
      </c>
      <c r="J686" s="21">
        <v>1000</v>
      </c>
      <c r="K686" s="21">
        <v>0</v>
      </c>
      <c r="L686" s="21">
        <v>0</v>
      </c>
      <c r="M686" s="21">
        <v>0</v>
      </c>
      <c r="N686" s="21">
        <v>0</v>
      </c>
      <c r="O686" s="21">
        <v>0</v>
      </c>
      <c r="P686" s="21">
        <v>0</v>
      </c>
      <c r="R686" s="2">
        <v>980103988319</v>
      </c>
    </row>
    <row r="687" spans="1:18" x14ac:dyDescent="0.15">
      <c r="A687" s="2">
        <v>20171106</v>
      </c>
      <c r="B687" s="2" t="s">
        <v>30</v>
      </c>
      <c r="C687" s="12">
        <v>952100</v>
      </c>
      <c r="D687" s="2" t="s">
        <v>29</v>
      </c>
      <c r="E687" s="20">
        <v>100</v>
      </c>
      <c r="F687" s="21">
        <v>126823</v>
      </c>
      <c r="G687" s="21">
        <v>0</v>
      </c>
      <c r="H687" s="21">
        <v>126823.81</v>
      </c>
      <c r="I687" s="21">
        <v>126823.81</v>
      </c>
      <c r="J687" s="21">
        <v>127823.81</v>
      </c>
      <c r="K687" s="21">
        <v>0</v>
      </c>
      <c r="L687" s="21">
        <v>0</v>
      </c>
      <c r="M687" s="21">
        <v>0</v>
      </c>
      <c r="N687" s="21">
        <v>0</v>
      </c>
      <c r="O687" s="21">
        <v>0</v>
      </c>
      <c r="P687" s="21">
        <v>0</v>
      </c>
      <c r="R687" s="2">
        <v>980103988319</v>
      </c>
    </row>
    <row r="688" spans="1:18" x14ac:dyDescent="0.15">
      <c r="A688" s="2">
        <v>20171106</v>
      </c>
      <c r="B688" s="2" t="s">
        <v>23</v>
      </c>
      <c r="C688" s="12">
        <v>603309</v>
      </c>
      <c r="D688" s="2" t="s">
        <v>322</v>
      </c>
      <c r="E688" s="20">
        <v>21.33</v>
      </c>
      <c r="F688" s="21">
        <v>2900</v>
      </c>
      <c r="G688" s="21">
        <v>2900</v>
      </c>
      <c r="H688" s="21">
        <v>61857</v>
      </c>
      <c r="I688" s="21">
        <v>-61870.6</v>
      </c>
      <c r="J688" s="21">
        <v>65953.210000000006</v>
      </c>
      <c r="K688" s="21">
        <v>8.1300000000000008</v>
      </c>
      <c r="L688" s="21">
        <v>4.24</v>
      </c>
      <c r="M688" s="21">
        <v>0</v>
      </c>
      <c r="N688" s="21">
        <v>1.23</v>
      </c>
      <c r="O688" s="21">
        <v>0</v>
      </c>
      <c r="P688" s="21">
        <v>0</v>
      </c>
      <c r="Q688" s="2">
        <v>1124003901</v>
      </c>
      <c r="R688" s="2" t="s">
        <v>22</v>
      </c>
    </row>
    <row r="689" spans="1:18" x14ac:dyDescent="0.15">
      <c r="A689" s="2">
        <v>20171106</v>
      </c>
      <c r="B689" s="2" t="s">
        <v>23</v>
      </c>
      <c r="C689" s="12">
        <v>600703</v>
      </c>
      <c r="D689" s="2" t="s">
        <v>43</v>
      </c>
      <c r="E689" s="20">
        <v>28.58</v>
      </c>
      <c r="F689" s="21">
        <v>2300</v>
      </c>
      <c r="G689" s="21">
        <v>2300</v>
      </c>
      <c r="H689" s="21">
        <v>65734</v>
      </c>
      <c r="I689" s="21">
        <v>-65748.460000000006</v>
      </c>
      <c r="J689" s="21">
        <v>204.75</v>
      </c>
      <c r="K689" s="21">
        <v>8.64</v>
      </c>
      <c r="L689" s="21">
        <v>4.51</v>
      </c>
      <c r="M689" s="21">
        <v>0</v>
      </c>
      <c r="N689" s="21">
        <v>1.31</v>
      </c>
      <c r="O689" s="21">
        <v>0</v>
      </c>
      <c r="P689" s="21">
        <v>0</v>
      </c>
      <c r="Q689" s="2">
        <v>1124004104</v>
      </c>
      <c r="R689" s="2" t="s">
        <v>22</v>
      </c>
    </row>
    <row r="690" spans="1:18" x14ac:dyDescent="0.15">
      <c r="A690" s="2">
        <v>20171114</v>
      </c>
      <c r="B690" s="2" t="s">
        <v>28</v>
      </c>
      <c r="C690" s="12">
        <v>952100</v>
      </c>
      <c r="D690" s="2" t="s">
        <v>29</v>
      </c>
      <c r="E690" s="20">
        <v>100</v>
      </c>
      <c r="F690" s="21">
        <v>1039</v>
      </c>
      <c r="G690" s="21">
        <v>1039</v>
      </c>
      <c r="H690" s="21">
        <v>1039.31</v>
      </c>
      <c r="I690" s="21">
        <v>-1039.31</v>
      </c>
      <c r="J690" s="21">
        <v>-834.56</v>
      </c>
      <c r="K690" s="21">
        <v>0</v>
      </c>
      <c r="L690" s="21">
        <v>0</v>
      </c>
      <c r="M690" s="21">
        <v>0</v>
      </c>
      <c r="N690" s="21">
        <v>0</v>
      </c>
      <c r="O690" s="21">
        <v>0</v>
      </c>
      <c r="P690" s="21">
        <v>0</v>
      </c>
      <c r="R690" s="2">
        <v>980103988319</v>
      </c>
    </row>
    <row r="691" spans="1:18" x14ac:dyDescent="0.15">
      <c r="A691" s="2">
        <v>20171114</v>
      </c>
      <c r="B691" s="2" t="s">
        <v>25</v>
      </c>
      <c r="C691" s="12">
        <v>603309</v>
      </c>
      <c r="D691" s="2" t="s">
        <v>322</v>
      </c>
      <c r="E691" s="20">
        <v>22.29</v>
      </c>
      <c r="F691" s="21">
        <v>2900</v>
      </c>
      <c r="G691" s="21">
        <v>0</v>
      </c>
      <c r="H691" s="21">
        <v>64641</v>
      </c>
      <c r="I691" s="21">
        <v>64562.14</v>
      </c>
      <c r="J691" s="21">
        <v>63727.58</v>
      </c>
      <c r="K691" s="21">
        <v>8.5</v>
      </c>
      <c r="L691" s="21">
        <v>4.43</v>
      </c>
      <c r="M691" s="21">
        <v>64.650000000000006</v>
      </c>
      <c r="N691" s="21">
        <v>1.28</v>
      </c>
      <c r="O691" s="21">
        <v>0</v>
      </c>
      <c r="P691" s="21">
        <v>0</v>
      </c>
      <c r="Q691" s="2">
        <v>1124002317</v>
      </c>
      <c r="R691" s="2" t="s">
        <v>22</v>
      </c>
    </row>
    <row r="692" spans="1:18" x14ac:dyDescent="0.15">
      <c r="A692" s="2">
        <v>20171114</v>
      </c>
      <c r="B692" s="2" t="s">
        <v>23</v>
      </c>
      <c r="C692" s="12">
        <v>600703</v>
      </c>
      <c r="D692" s="2" t="s">
        <v>43</v>
      </c>
      <c r="E692" s="20">
        <v>27.8</v>
      </c>
      <c r="F692" s="21">
        <v>1100</v>
      </c>
      <c r="G692" s="21">
        <v>3400</v>
      </c>
      <c r="H692" s="21">
        <v>30580</v>
      </c>
      <c r="I692" s="21">
        <v>-30586.73</v>
      </c>
      <c r="J692" s="21">
        <v>33140.85</v>
      </c>
      <c r="K692" s="21">
        <v>4.0199999999999996</v>
      </c>
      <c r="L692" s="21">
        <v>2.1</v>
      </c>
      <c r="M692" s="21">
        <v>0</v>
      </c>
      <c r="N692" s="21">
        <v>0.61</v>
      </c>
      <c r="O692" s="21">
        <v>0</v>
      </c>
      <c r="P692" s="21">
        <v>0</v>
      </c>
      <c r="Q692" s="2">
        <v>1124002384</v>
      </c>
      <c r="R692" s="2" t="s">
        <v>22</v>
      </c>
    </row>
    <row r="693" spans="1:18" x14ac:dyDescent="0.15">
      <c r="A693" s="2">
        <v>20171114</v>
      </c>
      <c r="B693" s="2" t="s">
        <v>23</v>
      </c>
      <c r="C693" s="12">
        <v>603811</v>
      </c>
      <c r="D693" s="2" t="s">
        <v>323</v>
      </c>
      <c r="E693" s="20">
        <v>36.979999999999997</v>
      </c>
      <c r="F693" s="21">
        <v>900</v>
      </c>
      <c r="G693" s="21">
        <v>900</v>
      </c>
      <c r="H693" s="21">
        <v>33282</v>
      </c>
      <c r="I693" s="21">
        <v>-33289.33</v>
      </c>
      <c r="J693" s="21">
        <v>-148.47999999999999</v>
      </c>
      <c r="K693" s="21">
        <v>4.37</v>
      </c>
      <c r="L693" s="21">
        <v>2.29</v>
      </c>
      <c r="M693" s="21">
        <v>0</v>
      </c>
      <c r="N693" s="21">
        <v>0.67</v>
      </c>
      <c r="O693" s="21">
        <v>0</v>
      </c>
      <c r="P693" s="21">
        <v>0</v>
      </c>
      <c r="Q693" s="2">
        <v>1124002923</v>
      </c>
      <c r="R693" s="2" t="s">
        <v>22</v>
      </c>
    </row>
    <row r="694" spans="1:18" x14ac:dyDescent="0.15">
      <c r="A694" s="2">
        <v>20171114</v>
      </c>
      <c r="B694" s="2" t="s">
        <v>25</v>
      </c>
      <c r="C694" s="12">
        <v>600839</v>
      </c>
      <c r="D694" s="2" t="s">
        <v>317</v>
      </c>
      <c r="E694" s="20">
        <v>3.79</v>
      </c>
      <c r="F694" s="21">
        <v>6100</v>
      </c>
      <c r="G694" s="21">
        <v>0</v>
      </c>
      <c r="H694" s="21">
        <v>23119</v>
      </c>
      <c r="I694" s="21">
        <v>23090.42</v>
      </c>
      <c r="J694" s="21">
        <v>22941.94</v>
      </c>
      <c r="K694" s="21">
        <v>3.41</v>
      </c>
      <c r="L694" s="21">
        <v>1.59</v>
      </c>
      <c r="M694" s="21">
        <v>23.12</v>
      </c>
      <c r="N694" s="21">
        <v>0.46</v>
      </c>
      <c r="O694" s="21">
        <v>0</v>
      </c>
      <c r="P694" s="21">
        <v>0</v>
      </c>
      <c r="Q694" s="2">
        <v>1124003213</v>
      </c>
      <c r="R694" s="2" t="s">
        <v>22</v>
      </c>
    </row>
    <row r="695" spans="1:18" x14ac:dyDescent="0.15">
      <c r="A695" s="2">
        <v>20171114</v>
      </c>
      <c r="B695" s="2" t="s">
        <v>23</v>
      </c>
      <c r="C695" s="12">
        <v>600703</v>
      </c>
      <c r="D695" s="2" t="s">
        <v>43</v>
      </c>
      <c r="E695" s="20">
        <v>27.42</v>
      </c>
      <c r="F695" s="21">
        <v>800</v>
      </c>
      <c r="G695" s="21">
        <v>4200</v>
      </c>
      <c r="H695" s="21">
        <v>21936</v>
      </c>
      <c r="I695" s="21">
        <v>-21941.439999999999</v>
      </c>
      <c r="J695" s="21">
        <v>1000.5</v>
      </c>
      <c r="K695" s="21">
        <v>3.49</v>
      </c>
      <c r="L695" s="21">
        <v>1.51</v>
      </c>
      <c r="M695" s="21">
        <v>0</v>
      </c>
      <c r="N695" s="21">
        <v>0.44</v>
      </c>
      <c r="O695" s="21">
        <v>0</v>
      </c>
      <c r="P695" s="21">
        <v>0</v>
      </c>
      <c r="Q695" s="2">
        <v>1124003226</v>
      </c>
      <c r="R695" s="2" t="s">
        <v>22</v>
      </c>
    </row>
    <row r="696" spans="1:18" x14ac:dyDescent="0.15">
      <c r="A696" s="2">
        <v>20171117</v>
      </c>
      <c r="B696" s="2" t="s">
        <v>30</v>
      </c>
      <c r="C696" s="12">
        <v>952100</v>
      </c>
      <c r="D696" s="2" t="s">
        <v>29</v>
      </c>
      <c r="E696" s="20">
        <v>100</v>
      </c>
      <c r="F696" s="21">
        <v>516</v>
      </c>
      <c r="G696" s="21">
        <v>522</v>
      </c>
      <c r="H696" s="21">
        <v>516.94000000000005</v>
      </c>
      <c r="I696" s="21">
        <v>516.94000000000005</v>
      </c>
      <c r="J696" s="21">
        <v>1517.44</v>
      </c>
      <c r="K696" s="21">
        <v>0</v>
      </c>
      <c r="L696" s="21">
        <v>0</v>
      </c>
      <c r="M696" s="21">
        <v>0</v>
      </c>
      <c r="N696" s="21">
        <v>0</v>
      </c>
      <c r="O696" s="21">
        <v>0</v>
      </c>
      <c r="P696" s="21">
        <v>0</v>
      </c>
      <c r="R696" s="2">
        <v>980103988319</v>
      </c>
    </row>
    <row r="697" spans="1:18" x14ac:dyDescent="0.15">
      <c r="A697" s="2">
        <v>20171117</v>
      </c>
      <c r="B697" s="2" t="s">
        <v>25</v>
      </c>
      <c r="C697" s="12">
        <v>603811</v>
      </c>
      <c r="D697" s="2" t="s">
        <v>323</v>
      </c>
      <c r="E697" s="20">
        <v>32.700000000000003</v>
      </c>
      <c r="F697" s="21">
        <v>800</v>
      </c>
      <c r="G697" s="21">
        <v>100</v>
      </c>
      <c r="H697" s="21">
        <v>26160</v>
      </c>
      <c r="I697" s="21">
        <v>26128.080000000002</v>
      </c>
      <c r="J697" s="21">
        <v>27645.52</v>
      </c>
      <c r="K697" s="21">
        <v>3.43</v>
      </c>
      <c r="L697" s="21">
        <v>1.8</v>
      </c>
      <c r="M697" s="21">
        <v>26.16</v>
      </c>
      <c r="N697" s="21">
        <v>0.53</v>
      </c>
      <c r="O697" s="21">
        <v>0</v>
      </c>
      <c r="P697" s="21">
        <v>0</v>
      </c>
      <c r="Q697" s="2">
        <v>1124007268</v>
      </c>
      <c r="R697" s="2" t="s">
        <v>22</v>
      </c>
    </row>
    <row r="698" spans="1:18" x14ac:dyDescent="0.15">
      <c r="A698" s="2">
        <v>20171117</v>
      </c>
      <c r="B698" s="2" t="s">
        <v>23</v>
      </c>
      <c r="C698" s="12">
        <v>2007</v>
      </c>
      <c r="D698" s="2" t="s">
        <v>325</v>
      </c>
      <c r="E698" s="20">
        <v>29.6</v>
      </c>
      <c r="F698" s="21">
        <v>900</v>
      </c>
      <c r="G698" s="21">
        <v>900</v>
      </c>
      <c r="H698" s="21">
        <v>26640</v>
      </c>
      <c r="I698" s="21">
        <v>-26645.33</v>
      </c>
      <c r="J698" s="21">
        <v>1000.19</v>
      </c>
      <c r="K698" s="21">
        <v>2.97</v>
      </c>
      <c r="L698" s="21">
        <v>2.36</v>
      </c>
      <c r="M698" s="21">
        <v>0</v>
      </c>
      <c r="N698" s="21">
        <v>0</v>
      </c>
      <c r="O698" s="21">
        <v>0</v>
      </c>
      <c r="P698" s="21">
        <v>0</v>
      </c>
      <c r="Q698" s="2" t="s">
        <v>326</v>
      </c>
      <c r="R698" s="2">
        <v>197574848</v>
      </c>
    </row>
    <row r="699" spans="1:18" x14ac:dyDescent="0.15">
      <c r="A699" s="2">
        <v>20171122</v>
      </c>
      <c r="B699" s="2" t="s">
        <v>23</v>
      </c>
      <c r="C699" s="12">
        <v>600703</v>
      </c>
      <c r="D699" s="2" t="s">
        <v>43</v>
      </c>
      <c r="E699" s="20">
        <v>26.3</v>
      </c>
      <c r="F699" s="21">
        <v>1000</v>
      </c>
      <c r="G699" s="21">
        <v>5200</v>
      </c>
      <c r="H699" s="21">
        <v>26300</v>
      </c>
      <c r="I699" s="21">
        <v>-26305.79</v>
      </c>
      <c r="J699" s="21">
        <v>-25305.599999999999</v>
      </c>
      <c r="K699" s="21">
        <v>3.45</v>
      </c>
      <c r="L699" s="21">
        <v>1.81</v>
      </c>
      <c r="M699" s="21">
        <v>0</v>
      </c>
      <c r="N699" s="21">
        <v>0.53</v>
      </c>
      <c r="O699" s="21">
        <v>0</v>
      </c>
      <c r="P699" s="21">
        <v>0</v>
      </c>
      <c r="Q699" s="2">
        <v>1124005814</v>
      </c>
      <c r="R699" s="2" t="s">
        <v>22</v>
      </c>
    </row>
    <row r="700" spans="1:18" x14ac:dyDescent="0.15">
      <c r="A700" s="2">
        <v>20171122</v>
      </c>
      <c r="B700" s="2" t="s">
        <v>25</v>
      </c>
      <c r="C700" s="12">
        <v>2007</v>
      </c>
      <c r="D700" s="2" t="s">
        <v>325</v>
      </c>
      <c r="E700" s="20">
        <v>29.97</v>
      </c>
      <c r="F700" s="21">
        <v>900</v>
      </c>
      <c r="G700" s="21">
        <v>0</v>
      </c>
      <c r="H700" s="21">
        <v>26973</v>
      </c>
      <c r="I700" s="21">
        <v>26940.639999999999</v>
      </c>
      <c r="J700" s="21">
        <v>1635.04</v>
      </c>
      <c r="K700" s="21">
        <v>3</v>
      </c>
      <c r="L700" s="21">
        <v>2.39</v>
      </c>
      <c r="M700" s="21">
        <v>26.97</v>
      </c>
      <c r="N700" s="21">
        <v>0</v>
      </c>
      <c r="O700" s="21">
        <v>0</v>
      </c>
      <c r="P700" s="21">
        <v>0</v>
      </c>
      <c r="Q700" s="2" t="s">
        <v>327</v>
      </c>
      <c r="R700" s="2">
        <v>197574848</v>
      </c>
    </row>
    <row r="701" spans="1:18" x14ac:dyDescent="0.15">
      <c r="A701" s="2">
        <v>20171123</v>
      </c>
      <c r="B701" s="2" t="s">
        <v>18</v>
      </c>
      <c r="E701" s="20">
        <v>0</v>
      </c>
      <c r="F701" s="21">
        <v>0</v>
      </c>
      <c r="G701" s="21">
        <v>0</v>
      </c>
      <c r="H701" s="21">
        <v>0</v>
      </c>
      <c r="I701" s="21">
        <v>25000</v>
      </c>
      <c r="J701" s="21">
        <v>26635.040000000001</v>
      </c>
      <c r="K701" s="21">
        <v>0</v>
      </c>
      <c r="L701" s="21">
        <v>0</v>
      </c>
      <c r="M701" s="21">
        <v>0</v>
      </c>
      <c r="N701" s="21">
        <v>0</v>
      </c>
      <c r="O701" s="21">
        <v>0</v>
      </c>
      <c r="P701" s="21">
        <v>0</v>
      </c>
    </row>
    <row r="702" spans="1:18" x14ac:dyDescent="0.15">
      <c r="A702" s="2">
        <v>20171123</v>
      </c>
      <c r="B702" s="2" t="s">
        <v>30</v>
      </c>
      <c r="C702" s="12">
        <v>952100</v>
      </c>
      <c r="D702" s="2" t="s">
        <v>29</v>
      </c>
      <c r="E702" s="20">
        <v>100</v>
      </c>
      <c r="F702" s="21">
        <v>522</v>
      </c>
      <c r="G702" s="21">
        <v>0</v>
      </c>
      <c r="H702" s="21">
        <v>522.37</v>
      </c>
      <c r="I702" s="21">
        <v>522.37</v>
      </c>
      <c r="J702" s="21">
        <v>27157.41</v>
      </c>
      <c r="K702" s="21">
        <v>0</v>
      </c>
      <c r="L702" s="21">
        <v>0</v>
      </c>
      <c r="M702" s="21">
        <v>0</v>
      </c>
      <c r="N702" s="21">
        <v>0</v>
      </c>
      <c r="O702" s="21">
        <v>0</v>
      </c>
      <c r="P702" s="21">
        <v>0</v>
      </c>
      <c r="R702" s="2">
        <v>980103988319</v>
      </c>
    </row>
    <row r="703" spans="1:18" x14ac:dyDescent="0.15">
      <c r="A703" s="2">
        <v>20171123</v>
      </c>
      <c r="B703" s="2" t="s">
        <v>23</v>
      </c>
      <c r="C703" s="12">
        <v>2102</v>
      </c>
      <c r="D703" s="2" t="s">
        <v>328</v>
      </c>
      <c r="E703" s="20">
        <v>4.9000000000000004</v>
      </c>
      <c r="F703" s="21">
        <v>5500</v>
      </c>
      <c r="G703" s="21">
        <v>5500</v>
      </c>
      <c r="H703" s="21">
        <v>26950</v>
      </c>
      <c r="I703" s="21">
        <v>-26955.39</v>
      </c>
      <c r="J703" s="21">
        <v>202.02</v>
      </c>
      <c r="K703" s="21">
        <v>2.97</v>
      </c>
      <c r="L703" s="21">
        <v>2.42</v>
      </c>
      <c r="M703" s="21">
        <v>0</v>
      </c>
      <c r="N703" s="21">
        <v>0</v>
      </c>
      <c r="O703" s="21">
        <v>0</v>
      </c>
      <c r="P703" s="21">
        <v>0</v>
      </c>
      <c r="Q703" s="2" t="s">
        <v>329</v>
      </c>
      <c r="R703" s="2">
        <v>197574848</v>
      </c>
    </row>
    <row r="704" spans="1:18" x14ac:dyDescent="0.15">
      <c r="A704" s="2">
        <v>20171128</v>
      </c>
      <c r="B704" s="2" t="s">
        <v>18</v>
      </c>
      <c r="E704" s="20">
        <v>0</v>
      </c>
      <c r="F704" s="21">
        <v>0</v>
      </c>
      <c r="G704" s="21">
        <v>0</v>
      </c>
      <c r="H704" s="21">
        <v>0</v>
      </c>
      <c r="I704" s="21">
        <v>1</v>
      </c>
      <c r="J704" s="21">
        <v>203.02</v>
      </c>
      <c r="K704" s="21">
        <v>0</v>
      </c>
      <c r="L704" s="21">
        <v>0</v>
      </c>
      <c r="M704" s="21">
        <v>0</v>
      </c>
      <c r="N704" s="21">
        <v>0</v>
      </c>
      <c r="O704" s="21">
        <v>0</v>
      </c>
      <c r="P704" s="21">
        <v>0</v>
      </c>
    </row>
    <row r="705" spans="1:18" x14ac:dyDescent="0.15">
      <c r="A705" s="2">
        <v>20171128</v>
      </c>
      <c r="B705" s="2" t="s">
        <v>19</v>
      </c>
      <c r="E705" s="20">
        <v>0</v>
      </c>
      <c r="F705" s="21">
        <v>0</v>
      </c>
      <c r="G705" s="21">
        <v>0</v>
      </c>
      <c r="H705" s="21">
        <v>0</v>
      </c>
      <c r="I705" s="21">
        <v>-1</v>
      </c>
      <c r="J705" s="21">
        <v>202.02</v>
      </c>
      <c r="K705" s="21">
        <v>0</v>
      </c>
      <c r="L705" s="21">
        <v>0</v>
      </c>
      <c r="M705" s="21">
        <v>0</v>
      </c>
      <c r="N705" s="21">
        <v>0</v>
      </c>
      <c r="O705" s="21">
        <v>0</v>
      </c>
      <c r="P705" s="21">
        <v>0</v>
      </c>
    </row>
    <row r="706" spans="1:18" x14ac:dyDescent="0.15">
      <c r="A706" s="2">
        <v>20171128</v>
      </c>
      <c r="B706" s="2" t="s">
        <v>23</v>
      </c>
      <c r="C706" s="12">
        <v>600595</v>
      </c>
      <c r="D706" s="2" t="s">
        <v>53</v>
      </c>
      <c r="E706" s="20">
        <v>5.09</v>
      </c>
      <c r="F706" s="21">
        <v>5300</v>
      </c>
      <c r="G706" s="21">
        <v>5300</v>
      </c>
      <c r="H706" s="21">
        <v>26977</v>
      </c>
      <c r="I706" s="21">
        <v>-26982.94</v>
      </c>
      <c r="J706" s="21">
        <v>-26780.92</v>
      </c>
      <c r="K706" s="21">
        <v>3.55</v>
      </c>
      <c r="L706" s="21">
        <v>1.85</v>
      </c>
      <c r="M706" s="21">
        <v>0</v>
      </c>
      <c r="N706" s="21">
        <v>0.54</v>
      </c>
      <c r="O706" s="21">
        <v>0</v>
      </c>
      <c r="P706" s="21">
        <v>0</v>
      </c>
      <c r="Q706" s="2">
        <v>1124002370</v>
      </c>
      <c r="R706" s="2" t="s">
        <v>22</v>
      </c>
    </row>
    <row r="707" spans="1:18" x14ac:dyDescent="0.15">
      <c r="A707" s="2">
        <v>20171128</v>
      </c>
      <c r="B707" s="2" t="s">
        <v>25</v>
      </c>
      <c r="C707" s="12">
        <v>2102</v>
      </c>
      <c r="D707" s="2" t="s">
        <v>328</v>
      </c>
      <c r="E707" s="20">
        <v>4.95</v>
      </c>
      <c r="F707" s="21">
        <v>5500</v>
      </c>
      <c r="G707" s="21">
        <v>0</v>
      </c>
      <c r="H707" s="21">
        <v>27225</v>
      </c>
      <c r="I707" s="21">
        <v>27192.32</v>
      </c>
      <c r="J707" s="21">
        <v>411.4</v>
      </c>
      <c r="K707" s="21">
        <v>3.04</v>
      </c>
      <c r="L707" s="21">
        <v>2.41</v>
      </c>
      <c r="M707" s="21">
        <v>27.23</v>
      </c>
      <c r="N707" s="21">
        <v>0</v>
      </c>
      <c r="O707" s="21">
        <v>0</v>
      </c>
      <c r="P707" s="21">
        <v>0</v>
      </c>
      <c r="Q707" s="2" t="s">
        <v>330</v>
      </c>
      <c r="R707" s="2">
        <v>197574848</v>
      </c>
    </row>
    <row r="708" spans="1:18" x14ac:dyDescent="0.15">
      <c r="A708" s="2">
        <v>20171129</v>
      </c>
      <c r="B708" s="2" t="s">
        <v>25</v>
      </c>
      <c r="C708" s="12">
        <v>600595</v>
      </c>
      <c r="D708" s="2" t="s">
        <v>53</v>
      </c>
      <c r="E708" s="20">
        <v>5.24</v>
      </c>
      <c r="F708" s="21">
        <v>5300</v>
      </c>
      <c r="G708" s="21">
        <v>0</v>
      </c>
      <c r="H708" s="21">
        <v>27772</v>
      </c>
      <c r="I708" s="21">
        <v>27738.12</v>
      </c>
      <c r="J708" s="21">
        <v>28149.52</v>
      </c>
      <c r="K708" s="21">
        <v>3.64</v>
      </c>
      <c r="L708" s="21">
        <v>1.91</v>
      </c>
      <c r="M708" s="21">
        <v>27.77</v>
      </c>
      <c r="N708" s="21">
        <v>0.56000000000000005</v>
      </c>
      <c r="O708" s="21">
        <v>0</v>
      </c>
      <c r="P708" s="21">
        <v>0</v>
      </c>
      <c r="Q708" s="2">
        <v>1124002947</v>
      </c>
      <c r="R708" s="2" t="s">
        <v>22</v>
      </c>
    </row>
    <row r="709" spans="1:18" x14ac:dyDescent="0.15">
      <c r="A709" s="2">
        <v>20171129</v>
      </c>
      <c r="B709" s="2" t="s">
        <v>23</v>
      </c>
      <c r="C709" s="12">
        <v>600203</v>
      </c>
      <c r="D709" s="2" t="s">
        <v>305</v>
      </c>
      <c r="E709" s="20">
        <v>9.09</v>
      </c>
      <c r="F709" s="21">
        <v>3000</v>
      </c>
      <c r="G709" s="21">
        <v>3000</v>
      </c>
      <c r="H709" s="21">
        <v>27270</v>
      </c>
      <c r="I709" s="21">
        <v>-27275.99</v>
      </c>
      <c r="J709" s="21">
        <v>873.53</v>
      </c>
      <c r="K709" s="21">
        <v>3.58</v>
      </c>
      <c r="L709" s="21">
        <v>1.87</v>
      </c>
      <c r="M709" s="21">
        <v>0</v>
      </c>
      <c r="N709" s="21">
        <v>0.54</v>
      </c>
      <c r="O709" s="21">
        <v>0</v>
      </c>
      <c r="P709" s="21">
        <v>0</v>
      </c>
      <c r="Q709" s="2">
        <v>1124002994</v>
      </c>
      <c r="R709" s="2" t="s">
        <v>22</v>
      </c>
    </row>
    <row r="710" spans="1:18" x14ac:dyDescent="0.15">
      <c r="A710" s="2">
        <v>20171130</v>
      </c>
      <c r="B710" s="2" t="s">
        <v>25</v>
      </c>
      <c r="C710" s="12">
        <v>600203</v>
      </c>
      <c r="D710" s="2" t="s">
        <v>305</v>
      </c>
      <c r="E710" s="20">
        <v>9.11</v>
      </c>
      <c r="F710" s="21">
        <v>3000</v>
      </c>
      <c r="G710" s="21">
        <v>0</v>
      </c>
      <c r="H710" s="21">
        <v>27330</v>
      </c>
      <c r="I710" s="21">
        <v>27296.65</v>
      </c>
      <c r="J710" s="21">
        <v>28170.18</v>
      </c>
      <c r="K710" s="21">
        <v>3.59</v>
      </c>
      <c r="L710" s="21">
        <v>1.88</v>
      </c>
      <c r="M710" s="21">
        <v>27.33</v>
      </c>
      <c r="N710" s="21">
        <v>0.55000000000000004</v>
      </c>
      <c r="O710" s="21">
        <v>0</v>
      </c>
      <c r="P710" s="21">
        <v>0</v>
      </c>
      <c r="Q710" s="2">
        <v>1124000139</v>
      </c>
      <c r="R710" s="2" t="s">
        <v>22</v>
      </c>
    </row>
    <row r="711" spans="1:18" x14ac:dyDescent="0.15">
      <c r="A711" s="2">
        <v>20171130</v>
      </c>
      <c r="B711" s="2" t="s">
        <v>23</v>
      </c>
      <c r="C711" s="2">
        <v>807</v>
      </c>
      <c r="D711" s="2" t="s">
        <v>331</v>
      </c>
      <c r="E711" s="20">
        <v>9.48</v>
      </c>
      <c r="F711" s="21">
        <v>2900</v>
      </c>
      <c r="G711" s="21">
        <v>2900</v>
      </c>
      <c r="H711" s="21">
        <v>27492</v>
      </c>
      <c r="I711" s="21">
        <v>-27497.5</v>
      </c>
      <c r="J711" s="21">
        <v>672.68</v>
      </c>
      <c r="K711" s="21">
        <v>3.07</v>
      </c>
      <c r="L711" s="21">
        <v>2.4300000000000002</v>
      </c>
      <c r="M711" s="21">
        <v>0</v>
      </c>
      <c r="N711" s="21">
        <v>0</v>
      </c>
      <c r="O711" s="21">
        <v>0</v>
      </c>
      <c r="P711" s="21">
        <v>0</v>
      </c>
      <c r="Q711" s="2" t="s">
        <v>332</v>
      </c>
      <c r="R711" s="2">
        <v>197574848</v>
      </c>
    </row>
    <row r="712" spans="1:18" x14ac:dyDescent="0.15">
      <c r="A712" s="2">
        <v>20171204</v>
      </c>
      <c r="B712" s="2" t="s">
        <v>28</v>
      </c>
      <c r="C712" s="2">
        <v>952100</v>
      </c>
      <c r="D712" s="2" t="s">
        <v>29</v>
      </c>
      <c r="E712" s="20">
        <v>100</v>
      </c>
      <c r="F712" s="21">
        <v>1932</v>
      </c>
      <c r="G712" s="21">
        <v>1932</v>
      </c>
      <c r="H712" s="21">
        <v>1932.8</v>
      </c>
      <c r="I712" s="21">
        <v>-1932.8</v>
      </c>
      <c r="J712" s="21">
        <v>-1260.1199999999999</v>
      </c>
      <c r="K712" s="21">
        <v>0</v>
      </c>
      <c r="L712" s="21">
        <v>0</v>
      </c>
      <c r="M712" s="21">
        <v>0</v>
      </c>
      <c r="N712" s="21">
        <v>0</v>
      </c>
      <c r="O712" s="21">
        <v>0</v>
      </c>
      <c r="P712" s="21">
        <v>0</v>
      </c>
      <c r="R712" s="2">
        <v>980103988319</v>
      </c>
    </row>
    <row r="713" spans="1:18" x14ac:dyDescent="0.15">
      <c r="A713" s="2">
        <v>20171204</v>
      </c>
      <c r="B713" s="2" t="s">
        <v>25</v>
      </c>
      <c r="C713" s="2">
        <v>600703</v>
      </c>
      <c r="D713" s="2" t="s">
        <v>43</v>
      </c>
      <c r="E713" s="20">
        <v>25.91</v>
      </c>
      <c r="F713" s="21">
        <v>2600</v>
      </c>
      <c r="G713" s="21">
        <v>2600</v>
      </c>
      <c r="H713" s="21">
        <v>67366</v>
      </c>
      <c r="I713" s="21">
        <v>67283.81</v>
      </c>
      <c r="J713" s="21">
        <v>66023.69</v>
      </c>
      <c r="K713" s="21">
        <v>8.83</v>
      </c>
      <c r="L713" s="21">
        <v>4.6399999999999997</v>
      </c>
      <c r="M713" s="21">
        <v>67.37</v>
      </c>
      <c r="N713" s="21">
        <v>1.35</v>
      </c>
      <c r="O713" s="21">
        <v>0</v>
      </c>
      <c r="P713" s="21">
        <v>0</v>
      </c>
      <c r="Q713" s="2">
        <v>1124001918</v>
      </c>
      <c r="R713" s="2" t="s">
        <v>22</v>
      </c>
    </row>
    <row r="714" spans="1:18" x14ac:dyDescent="0.15">
      <c r="A714" s="2">
        <v>20171204</v>
      </c>
      <c r="B714" s="2" t="s">
        <v>23</v>
      </c>
      <c r="C714" s="2">
        <v>601628</v>
      </c>
      <c r="D714" s="2" t="s">
        <v>318</v>
      </c>
      <c r="E714" s="20">
        <v>31.47</v>
      </c>
      <c r="F714" s="21">
        <v>800</v>
      </c>
      <c r="G714" s="21">
        <v>800</v>
      </c>
      <c r="H714" s="21">
        <v>25176</v>
      </c>
      <c r="I714" s="21">
        <v>-25181.54</v>
      </c>
      <c r="J714" s="21">
        <v>40842.15</v>
      </c>
      <c r="K714" s="21">
        <v>3.31</v>
      </c>
      <c r="L714" s="21">
        <v>1.73</v>
      </c>
      <c r="M714" s="21">
        <v>0</v>
      </c>
      <c r="N714" s="21">
        <v>0.5</v>
      </c>
      <c r="O714" s="21">
        <v>0</v>
      </c>
      <c r="P714" s="21">
        <v>0</v>
      </c>
      <c r="Q714" s="2">
        <v>1124002413</v>
      </c>
      <c r="R714" s="2" t="s">
        <v>22</v>
      </c>
    </row>
    <row r="715" spans="1:18" x14ac:dyDescent="0.15">
      <c r="A715" s="2">
        <v>20171204</v>
      </c>
      <c r="B715" s="2" t="s">
        <v>25</v>
      </c>
      <c r="C715" s="2">
        <v>807</v>
      </c>
      <c r="D715" s="2" t="s">
        <v>331</v>
      </c>
      <c r="E715" s="20">
        <v>8.9600000000000009</v>
      </c>
      <c r="F715" s="21">
        <v>2900</v>
      </c>
      <c r="G715" s="21">
        <v>0</v>
      </c>
      <c r="H715" s="21">
        <v>25984</v>
      </c>
      <c r="I715" s="21">
        <v>25952.82</v>
      </c>
      <c r="J715" s="21">
        <v>66794.97</v>
      </c>
      <c r="K715" s="21">
        <v>2.89</v>
      </c>
      <c r="L715" s="21">
        <v>2.31</v>
      </c>
      <c r="M715" s="21">
        <v>25.98</v>
      </c>
      <c r="N715" s="21">
        <v>0</v>
      </c>
      <c r="O715" s="21">
        <v>0</v>
      </c>
      <c r="P715" s="21">
        <v>0</v>
      </c>
      <c r="Q715" s="2" t="s">
        <v>333</v>
      </c>
      <c r="R715" s="2">
        <v>197574848</v>
      </c>
    </row>
    <row r="716" spans="1:18" x14ac:dyDescent="0.15">
      <c r="A716" s="2">
        <v>20171205</v>
      </c>
      <c r="B716" s="2" t="s">
        <v>30</v>
      </c>
      <c r="C716" s="2">
        <v>952100</v>
      </c>
      <c r="D716" s="2" t="s">
        <v>29</v>
      </c>
      <c r="E716" s="20">
        <v>100</v>
      </c>
      <c r="F716" s="21">
        <v>1169</v>
      </c>
      <c r="G716" s="21">
        <v>762</v>
      </c>
      <c r="H716" s="21">
        <v>1169.96</v>
      </c>
      <c r="I716" s="21">
        <v>1169.96</v>
      </c>
      <c r="J716" s="21">
        <v>67964.929999999993</v>
      </c>
      <c r="K716" s="21">
        <v>0</v>
      </c>
      <c r="L716" s="21">
        <v>0</v>
      </c>
      <c r="M716" s="21">
        <v>0</v>
      </c>
      <c r="N716" s="21">
        <v>0</v>
      </c>
      <c r="O716" s="21">
        <v>0</v>
      </c>
      <c r="P716" s="21">
        <v>0</v>
      </c>
      <c r="R716" s="2">
        <v>980103988319</v>
      </c>
    </row>
    <row r="717" spans="1:18" x14ac:dyDescent="0.15">
      <c r="A717" s="2">
        <v>20171205</v>
      </c>
      <c r="B717" s="2" t="s">
        <v>23</v>
      </c>
      <c r="C717" s="2">
        <v>600703</v>
      </c>
      <c r="D717" s="2" t="s">
        <v>43</v>
      </c>
      <c r="E717" s="20">
        <v>25.8</v>
      </c>
      <c r="F717" s="21">
        <v>1300</v>
      </c>
      <c r="G717" s="21">
        <v>3900</v>
      </c>
      <c r="H717" s="21">
        <v>33540</v>
      </c>
      <c r="I717" s="21">
        <v>-33547.379999999997</v>
      </c>
      <c r="J717" s="21">
        <v>34417.550000000003</v>
      </c>
      <c r="K717" s="21">
        <v>4.41</v>
      </c>
      <c r="L717" s="21">
        <v>2.2999999999999998</v>
      </c>
      <c r="M717" s="21">
        <v>0</v>
      </c>
      <c r="N717" s="21">
        <v>0.67</v>
      </c>
      <c r="O717" s="21">
        <v>0</v>
      </c>
      <c r="P717" s="21">
        <v>0</v>
      </c>
      <c r="Q717" s="2">
        <v>1124000721</v>
      </c>
      <c r="R717" s="2" t="s">
        <v>22</v>
      </c>
    </row>
    <row r="718" spans="1:18" x14ac:dyDescent="0.15">
      <c r="A718" s="2">
        <v>20171205</v>
      </c>
      <c r="B718" s="2" t="s">
        <v>23</v>
      </c>
      <c r="C718" s="2">
        <v>600703</v>
      </c>
      <c r="D718" s="2" t="s">
        <v>43</v>
      </c>
      <c r="E718" s="20">
        <v>25.7</v>
      </c>
      <c r="F718" s="21">
        <v>1300</v>
      </c>
      <c r="G718" s="21">
        <v>5200</v>
      </c>
      <c r="H718" s="21">
        <v>33410</v>
      </c>
      <c r="I718" s="21">
        <v>-33417.35</v>
      </c>
      <c r="J718" s="21">
        <v>1000.2</v>
      </c>
      <c r="K718" s="21">
        <v>4.38</v>
      </c>
      <c r="L718" s="21">
        <v>2.2999999999999998</v>
      </c>
      <c r="M718" s="21">
        <v>0</v>
      </c>
      <c r="N718" s="21">
        <v>0.67</v>
      </c>
      <c r="O718" s="21">
        <v>0</v>
      </c>
      <c r="P718" s="21">
        <v>0</v>
      </c>
      <c r="Q718" s="2">
        <v>1124000735</v>
      </c>
      <c r="R718" s="2" t="s">
        <v>22</v>
      </c>
    </row>
    <row r="719" spans="1:18" x14ac:dyDescent="0.15">
      <c r="A719" s="2">
        <v>20171206</v>
      </c>
      <c r="B719" s="2" t="s">
        <v>28</v>
      </c>
      <c r="C719" s="2">
        <v>952100</v>
      </c>
      <c r="D719" s="2" t="s">
        <v>29</v>
      </c>
      <c r="E719" s="20">
        <v>100</v>
      </c>
      <c r="F719" s="21">
        <v>51952</v>
      </c>
      <c r="G719" s="21">
        <v>52715</v>
      </c>
      <c r="H719" s="21">
        <v>51952.84</v>
      </c>
      <c r="I719" s="21">
        <v>-51952.84</v>
      </c>
      <c r="J719" s="21">
        <v>-50952.639999999999</v>
      </c>
      <c r="K719" s="21">
        <v>0</v>
      </c>
      <c r="L719" s="21">
        <v>0</v>
      </c>
      <c r="M719" s="21">
        <v>0</v>
      </c>
      <c r="N719" s="21">
        <v>0</v>
      </c>
      <c r="O719" s="21">
        <v>0</v>
      </c>
      <c r="P719" s="21">
        <v>0</v>
      </c>
      <c r="R719" s="2">
        <v>980103988319</v>
      </c>
    </row>
    <row r="720" spans="1:18" x14ac:dyDescent="0.15">
      <c r="A720" s="2">
        <v>20171206</v>
      </c>
      <c r="B720" s="2" t="s">
        <v>189</v>
      </c>
      <c r="C720" s="2">
        <v>730025</v>
      </c>
      <c r="D720" s="2" t="s">
        <v>334</v>
      </c>
      <c r="E720" s="20">
        <v>2.17</v>
      </c>
      <c r="F720" s="21">
        <v>1000</v>
      </c>
      <c r="G720" s="21">
        <v>1000</v>
      </c>
      <c r="H720" s="21">
        <v>2170</v>
      </c>
      <c r="I720" s="21">
        <v>0</v>
      </c>
      <c r="J720" s="21">
        <v>-50952.639999999999</v>
      </c>
      <c r="K720" s="21">
        <v>0</v>
      </c>
      <c r="L720" s="21">
        <v>0</v>
      </c>
      <c r="M720" s="21">
        <v>0</v>
      </c>
      <c r="N720" s="21">
        <v>0</v>
      </c>
      <c r="O720" s="21">
        <v>0</v>
      </c>
      <c r="P720" s="21">
        <v>0</v>
      </c>
      <c r="Q720" s="2">
        <v>1124001108</v>
      </c>
      <c r="R720" s="2" t="s">
        <v>22</v>
      </c>
    </row>
    <row r="721" spans="1:18" x14ac:dyDescent="0.15">
      <c r="A721" s="2">
        <v>20171206</v>
      </c>
      <c r="B721" s="2" t="s">
        <v>25</v>
      </c>
      <c r="C721" s="2">
        <v>601628</v>
      </c>
      <c r="D721" s="2" t="s">
        <v>318</v>
      </c>
      <c r="E721" s="20">
        <v>31.78</v>
      </c>
      <c r="F721" s="21">
        <v>800</v>
      </c>
      <c r="G721" s="21">
        <v>0</v>
      </c>
      <c r="H721" s="21">
        <v>25424</v>
      </c>
      <c r="I721" s="21">
        <v>25392.99</v>
      </c>
      <c r="J721" s="21">
        <v>-25559.65</v>
      </c>
      <c r="K721" s="21">
        <v>3.33</v>
      </c>
      <c r="L721" s="21">
        <v>1.75</v>
      </c>
      <c r="M721" s="21">
        <v>25.42</v>
      </c>
      <c r="N721" s="21">
        <v>0.51</v>
      </c>
      <c r="O721" s="21">
        <v>0</v>
      </c>
      <c r="P721" s="21">
        <v>0</v>
      </c>
      <c r="Q721" s="2">
        <v>1124002760</v>
      </c>
      <c r="R721" s="2" t="s">
        <v>22</v>
      </c>
    </row>
    <row r="722" spans="1:18" x14ac:dyDescent="0.15">
      <c r="A722" s="2">
        <v>20171206</v>
      </c>
      <c r="B722" s="2" t="s">
        <v>23</v>
      </c>
      <c r="C722" s="2">
        <v>600703</v>
      </c>
      <c r="D722" s="2" t="s">
        <v>43</v>
      </c>
      <c r="E722" s="20">
        <v>26.09</v>
      </c>
      <c r="F722" s="21">
        <v>1000</v>
      </c>
      <c r="G722" s="21">
        <v>6200</v>
      </c>
      <c r="H722" s="21">
        <v>26090</v>
      </c>
      <c r="I722" s="21">
        <v>-26095.74</v>
      </c>
      <c r="J722" s="21">
        <v>-51655.39</v>
      </c>
      <c r="K722" s="21">
        <v>3.43</v>
      </c>
      <c r="L722" s="21">
        <v>1.79</v>
      </c>
      <c r="M722" s="21">
        <v>0</v>
      </c>
      <c r="N722" s="21">
        <v>0.52</v>
      </c>
      <c r="O722" s="21">
        <v>0</v>
      </c>
      <c r="P722" s="21">
        <v>0</v>
      </c>
      <c r="Q722" s="2">
        <v>1124002918</v>
      </c>
      <c r="R722" s="2" t="s">
        <v>22</v>
      </c>
    </row>
    <row r="723" spans="1:18" x14ac:dyDescent="0.15">
      <c r="A723" s="2">
        <v>20171206</v>
      </c>
      <c r="B723" s="2" t="s">
        <v>25</v>
      </c>
      <c r="C723" s="2">
        <v>600703</v>
      </c>
      <c r="D723" s="2" t="s">
        <v>43</v>
      </c>
      <c r="E723" s="20">
        <v>26.36</v>
      </c>
      <c r="F723" s="21">
        <v>2000</v>
      </c>
      <c r="G723" s="21">
        <v>4200</v>
      </c>
      <c r="H723" s="21">
        <v>52720</v>
      </c>
      <c r="I723" s="21">
        <v>52655.67</v>
      </c>
      <c r="J723" s="21">
        <v>1000.28</v>
      </c>
      <c r="K723" s="21">
        <v>6.91</v>
      </c>
      <c r="L723" s="21">
        <v>3.63</v>
      </c>
      <c r="M723" s="21">
        <v>52.73</v>
      </c>
      <c r="N723" s="21">
        <v>1.06</v>
      </c>
      <c r="O723" s="21">
        <v>0</v>
      </c>
      <c r="P723" s="21">
        <v>0</v>
      </c>
      <c r="Q723" s="2">
        <v>1124005774</v>
      </c>
      <c r="R723" s="2" t="s">
        <v>22</v>
      </c>
    </row>
    <row r="724" spans="1:18" x14ac:dyDescent="0.15">
      <c r="A724" s="2">
        <v>20171207</v>
      </c>
      <c r="B724" s="2" t="s">
        <v>30</v>
      </c>
      <c r="C724" s="2">
        <v>952100</v>
      </c>
      <c r="D724" s="2" t="s">
        <v>29</v>
      </c>
      <c r="E724" s="20">
        <v>100</v>
      </c>
      <c r="F724" s="21">
        <v>25539</v>
      </c>
      <c r="G724" s="21">
        <v>27176</v>
      </c>
      <c r="H724" s="21">
        <v>25539.29</v>
      </c>
      <c r="I724" s="21">
        <v>25539.29</v>
      </c>
      <c r="J724" s="21">
        <v>26539.57</v>
      </c>
      <c r="K724" s="21">
        <v>0</v>
      </c>
      <c r="L724" s="21">
        <v>0</v>
      </c>
      <c r="M724" s="21">
        <v>0</v>
      </c>
      <c r="N724" s="21">
        <v>0</v>
      </c>
      <c r="O724" s="21">
        <v>0</v>
      </c>
      <c r="P724" s="21">
        <v>0</v>
      </c>
      <c r="R724" s="2">
        <v>980103988319</v>
      </c>
    </row>
    <row r="725" spans="1:18" x14ac:dyDescent="0.15">
      <c r="A725" s="2">
        <v>20171207</v>
      </c>
      <c r="B725" s="2" t="s">
        <v>23</v>
      </c>
      <c r="C725" s="2">
        <v>600703</v>
      </c>
      <c r="D725" s="2" t="s">
        <v>43</v>
      </c>
      <c r="E725" s="20">
        <v>25.96</v>
      </c>
      <c r="F725" s="21">
        <v>900</v>
      </c>
      <c r="G725" s="21">
        <v>5100</v>
      </c>
      <c r="H725" s="21">
        <v>23364</v>
      </c>
      <c r="I725" s="21">
        <v>-23369.46</v>
      </c>
      <c r="J725" s="21">
        <v>3170.11</v>
      </c>
      <c r="K725" s="21">
        <v>3.4</v>
      </c>
      <c r="L725" s="21">
        <v>1.6</v>
      </c>
      <c r="M725" s="21">
        <v>0</v>
      </c>
      <c r="N725" s="21">
        <v>0.46</v>
      </c>
      <c r="O725" s="21">
        <v>0</v>
      </c>
      <c r="P725" s="21">
        <v>0</v>
      </c>
      <c r="Q725" s="2">
        <v>1124000097</v>
      </c>
      <c r="R725" s="2" t="s">
        <v>22</v>
      </c>
    </row>
    <row r="726" spans="1:18" x14ac:dyDescent="0.15">
      <c r="A726" s="2">
        <v>20171206</v>
      </c>
      <c r="B726" s="2" t="s">
        <v>191</v>
      </c>
      <c r="C726" s="2">
        <v>600025</v>
      </c>
      <c r="D726" s="2" t="s">
        <v>334</v>
      </c>
      <c r="E726" s="20">
        <v>2.17</v>
      </c>
      <c r="F726" s="21">
        <v>1000</v>
      </c>
      <c r="G726" s="21">
        <v>1000</v>
      </c>
      <c r="H726" s="21">
        <v>2170</v>
      </c>
      <c r="I726" s="21">
        <v>-2170</v>
      </c>
      <c r="J726" s="21">
        <v>1000.11</v>
      </c>
      <c r="K726" s="21">
        <v>0</v>
      </c>
      <c r="L726" s="21">
        <v>0</v>
      </c>
      <c r="M726" s="21">
        <v>0</v>
      </c>
      <c r="N726" s="21">
        <v>0</v>
      </c>
      <c r="O726" s="21">
        <v>0</v>
      </c>
      <c r="P726" s="21">
        <v>0</v>
      </c>
      <c r="Q726" s="2">
        <v>1124001108</v>
      </c>
      <c r="R726" s="2" t="s">
        <v>22</v>
      </c>
    </row>
    <row r="727" spans="1:18" x14ac:dyDescent="0.15">
      <c r="A727" s="2">
        <v>20171211</v>
      </c>
      <c r="B727" s="2" t="s">
        <v>28</v>
      </c>
      <c r="C727" s="2">
        <v>952100</v>
      </c>
      <c r="D727" s="2" t="s">
        <v>29</v>
      </c>
      <c r="E727" s="20">
        <v>100</v>
      </c>
      <c r="F727" s="21">
        <v>139541</v>
      </c>
      <c r="G727" s="21">
        <v>166717</v>
      </c>
      <c r="H727" s="21">
        <v>139541.47</v>
      </c>
      <c r="I727" s="21">
        <v>-139541.47</v>
      </c>
      <c r="J727" s="21">
        <v>-138541.35999999999</v>
      </c>
      <c r="K727" s="21">
        <v>0</v>
      </c>
      <c r="L727" s="21">
        <v>0</v>
      </c>
      <c r="M727" s="21">
        <v>0</v>
      </c>
      <c r="N727" s="21">
        <v>0</v>
      </c>
      <c r="O727" s="21">
        <v>0</v>
      </c>
      <c r="P727" s="21">
        <v>0</v>
      </c>
      <c r="R727" s="2">
        <v>980103988319</v>
      </c>
    </row>
    <row r="728" spans="1:18" x14ac:dyDescent="0.15">
      <c r="A728" s="2">
        <v>20171211</v>
      </c>
      <c r="B728" s="2" t="s">
        <v>25</v>
      </c>
      <c r="C728" s="2">
        <v>600703</v>
      </c>
      <c r="D728" s="2" t="s">
        <v>43</v>
      </c>
      <c r="E728" s="20">
        <v>26.88</v>
      </c>
      <c r="F728" s="21">
        <v>1900</v>
      </c>
      <c r="G728" s="21">
        <v>3200</v>
      </c>
      <c r="H728" s="21">
        <v>51072</v>
      </c>
      <c r="I728" s="21">
        <v>51009.7</v>
      </c>
      <c r="J728" s="21">
        <v>-87531.66</v>
      </c>
      <c r="K728" s="21">
        <v>6.7</v>
      </c>
      <c r="L728" s="21">
        <v>3.51</v>
      </c>
      <c r="M728" s="21">
        <v>51.07</v>
      </c>
      <c r="N728" s="21">
        <v>1.02</v>
      </c>
      <c r="O728" s="21">
        <v>0</v>
      </c>
      <c r="P728" s="21">
        <v>0</v>
      </c>
      <c r="Q728" s="2">
        <v>1124000084</v>
      </c>
      <c r="R728" s="2" t="s">
        <v>22</v>
      </c>
    </row>
    <row r="729" spans="1:18" x14ac:dyDescent="0.15">
      <c r="A729" s="2">
        <v>20171211</v>
      </c>
      <c r="B729" s="2" t="s">
        <v>25</v>
      </c>
      <c r="C729" s="2">
        <v>600703</v>
      </c>
      <c r="D729" s="2" t="s">
        <v>43</v>
      </c>
      <c r="E729" s="20">
        <v>27.7</v>
      </c>
      <c r="F729" s="21">
        <v>3200</v>
      </c>
      <c r="G729" s="21">
        <v>0</v>
      </c>
      <c r="H729" s="21">
        <v>88640</v>
      </c>
      <c r="I729" s="21">
        <v>88531.86</v>
      </c>
      <c r="J729" s="21">
        <v>1000.2</v>
      </c>
      <c r="K729" s="21">
        <v>11.64</v>
      </c>
      <c r="L729" s="21">
        <v>6.09</v>
      </c>
      <c r="M729" s="21">
        <v>88.64</v>
      </c>
      <c r="N729" s="21">
        <v>1.77</v>
      </c>
      <c r="O729" s="21">
        <v>0</v>
      </c>
      <c r="P729" s="21">
        <v>0</v>
      </c>
      <c r="Q729" s="2">
        <v>1124002630</v>
      </c>
      <c r="R729" s="2" t="s">
        <v>22</v>
      </c>
    </row>
    <row r="730" spans="1:18" x14ac:dyDescent="0.15">
      <c r="A730" s="2">
        <v>20171212</v>
      </c>
      <c r="B730" s="2" t="s">
        <v>30</v>
      </c>
      <c r="C730" s="2">
        <v>952100</v>
      </c>
      <c r="D730" s="2" t="s">
        <v>29</v>
      </c>
      <c r="E730" s="20">
        <v>100</v>
      </c>
      <c r="F730" s="21">
        <v>34998</v>
      </c>
      <c r="G730" s="21">
        <v>131718</v>
      </c>
      <c r="H730" s="21">
        <v>34998.9</v>
      </c>
      <c r="I730" s="21">
        <v>34998.9</v>
      </c>
      <c r="J730" s="21">
        <v>35999.1</v>
      </c>
      <c r="K730" s="21">
        <v>0</v>
      </c>
      <c r="L730" s="21">
        <v>0</v>
      </c>
      <c r="M730" s="21">
        <v>0</v>
      </c>
      <c r="N730" s="21">
        <v>0</v>
      </c>
      <c r="O730" s="21">
        <v>0</v>
      </c>
      <c r="P730" s="21">
        <v>0</v>
      </c>
      <c r="R730" s="2">
        <v>980103988319</v>
      </c>
    </row>
    <row r="731" spans="1:18" x14ac:dyDescent="0.15">
      <c r="A731" s="2">
        <v>20171212</v>
      </c>
      <c r="B731" s="2" t="s">
        <v>23</v>
      </c>
      <c r="C731" s="2">
        <v>2102</v>
      </c>
      <c r="D731" s="2" t="s">
        <v>328</v>
      </c>
      <c r="E731" s="20">
        <v>4.8600000000000003</v>
      </c>
      <c r="F731" s="21">
        <v>7200</v>
      </c>
      <c r="G731" s="21">
        <v>7200</v>
      </c>
      <c r="H731" s="21">
        <v>34992</v>
      </c>
      <c r="I731" s="21">
        <v>-34999</v>
      </c>
      <c r="J731" s="21">
        <v>1000.1</v>
      </c>
      <c r="K731" s="21">
        <v>3.9</v>
      </c>
      <c r="L731" s="21">
        <v>3.1</v>
      </c>
      <c r="M731" s="21">
        <v>0</v>
      </c>
      <c r="N731" s="21">
        <v>0</v>
      </c>
      <c r="O731" s="21">
        <v>0</v>
      </c>
      <c r="P731" s="21">
        <v>0</v>
      </c>
      <c r="Q731" s="2" t="s">
        <v>335</v>
      </c>
      <c r="R731" s="2">
        <v>197574848</v>
      </c>
    </row>
    <row r="732" spans="1:18" x14ac:dyDescent="0.15">
      <c r="A732" s="2">
        <v>20171213</v>
      </c>
      <c r="B732" s="2" t="s">
        <v>30</v>
      </c>
      <c r="C732" s="2">
        <v>952100</v>
      </c>
      <c r="D732" s="2" t="s">
        <v>29</v>
      </c>
      <c r="E732" s="20">
        <v>100</v>
      </c>
      <c r="F732" s="21">
        <v>58913</v>
      </c>
      <c r="G732" s="21">
        <v>72805</v>
      </c>
      <c r="H732" s="21">
        <v>58913.06</v>
      </c>
      <c r="I732" s="21">
        <v>58913.06</v>
      </c>
      <c r="J732" s="21">
        <v>59913.16</v>
      </c>
      <c r="K732" s="21">
        <v>0</v>
      </c>
      <c r="L732" s="21">
        <v>0</v>
      </c>
      <c r="M732" s="21">
        <v>0</v>
      </c>
      <c r="N732" s="21">
        <v>0</v>
      </c>
      <c r="O732" s="21">
        <v>0</v>
      </c>
      <c r="P732" s="21">
        <v>0</v>
      </c>
      <c r="R732" s="2">
        <v>980103988319</v>
      </c>
    </row>
    <row r="733" spans="1:18" x14ac:dyDescent="0.15">
      <c r="A733" s="2">
        <v>20171213</v>
      </c>
      <c r="B733" s="2" t="s">
        <v>23</v>
      </c>
      <c r="C733" s="2">
        <v>600703</v>
      </c>
      <c r="D733" s="2" t="s">
        <v>43</v>
      </c>
      <c r="E733" s="20">
        <v>28</v>
      </c>
      <c r="F733" s="21">
        <v>1200</v>
      </c>
      <c r="G733" s="21">
        <v>1200</v>
      </c>
      <c r="H733" s="21">
        <v>33600</v>
      </c>
      <c r="I733" s="21">
        <v>-33607.39</v>
      </c>
      <c r="J733" s="21">
        <v>26305.77</v>
      </c>
      <c r="K733" s="21">
        <v>4.41</v>
      </c>
      <c r="L733" s="21">
        <v>2.31</v>
      </c>
      <c r="M733" s="21">
        <v>0</v>
      </c>
      <c r="N733" s="21">
        <v>0.67</v>
      </c>
      <c r="O733" s="21">
        <v>0</v>
      </c>
      <c r="P733" s="21">
        <v>0</v>
      </c>
      <c r="Q733" s="2">
        <v>1124002886</v>
      </c>
      <c r="R733" s="2" t="s">
        <v>22</v>
      </c>
    </row>
    <row r="734" spans="1:18" x14ac:dyDescent="0.15">
      <c r="A734" s="2">
        <v>20171213</v>
      </c>
      <c r="B734" s="2" t="s">
        <v>23</v>
      </c>
      <c r="C734" s="2">
        <v>600438</v>
      </c>
      <c r="D734" s="2" t="s">
        <v>48</v>
      </c>
      <c r="E734" s="20">
        <v>11.5</v>
      </c>
      <c r="F734" s="21">
        <v>2200</v>
      </c>
      <c r="G734" s="21">
        <v>2200</v>
      </c>
      <c r="H734" s="21">
        <v>25300</v>
      </c>
      <c r="I734" s="21">
        <v>-25305.57</v>
      </c>
      <c r="J734" s="21">
        <v>1000.2</v>
      </c>
      <c r="K734" s="21">
        <v>3.32</v>
      </c>
      <c r="L734" s="21">
        <v>1.74</v>
      </c>
      <c r="M734" s="21">
        <v>0</v>
      </c>
      <c r="N734" s="21">
        <v>0.51</v>
      </c>
      <c r="O734" s="21">
        <v>0</v>
      </c>
      <c r="P734" s="21">
        <v>0</v>
      </c>
      <c r="Q734" s="2">
        <v>1124003483</v>
      </c>
      <c r="R734" s="2" t="s">
        <v>22</v>
      </c>
    </row>
    <row r="735" spans="1:18" x14ac:dyDescent="0.15">
      <c r="A735" s="2">
        <v>20171214</v>
      </c>
      <c r="B735" s="2" t="s">
        <v>30</v>
      </c>
      <c r="C735" s="2">
        <v>952100</v>
      </c>
      <c r="D735" s="2" t="s">
        <v>29</v>
      </c>
      <c r="E735" s="20">
        <v>100</v>
      </c>
      <c r="F735" s="21">
        <v>32022</v>
      </c>
      <c r="G735" s="21">
        <v>40782</v>
      </c>
      <c r="H735" s="21">
        <v>32022.94</v>
      </c>
      <c r="I735" s="21">
        <v>32022.94</v>
      </c>
      <c r="J735" s="21">
        <v>33023.14</v>
      </c>
      <c r="K735" s="21">
        <v>0</v>
      </c>
      <c r="L735" s="21">
        <v>0</v>
      </c>
      <c r="M735" s="21">
        <v>0</v>
      </c>
      <c r="N735" s="21">
        <v>0</v>
      </c>
      <c r="O735" s="21">
        <v>0</v>
      </c>
      <c r="P735" s="21">
        <v>0</v>
      </c>
      <c r="R735" s="2">
        <v>980103988319</v>
      </c>
    </row>
    <row r="736" spans="1:18" x14ac:dyDescent="0.15">
      <c r="A736" s="2">
        <v>20171214</v>
      </c>
      <c r="B736" s="2" t="s">
        <v>192</v>
      </c>
      <c r="C736" s="2">
        <v>600025</v>
      </c>
      <c r="D736" s="2" t="s">
        <v>336</v>
      </c>
      <c r="E736" s="20">
        <v>0</v>
      </c>
      <c r="F736" s="21">
        <v>1000</v>
      </c>
      <c r="G736" s="21">
        <v>1000</v>
      </c>
      <c r="H736" s="21">
        <v>0</v>
      </c>
      <c r="I736" s="21">
        <v>0</v>
      </c>
      <c r="J736" s="21">
        <v>33023.14</v>
      </c>
      <c r="K736" s="21">
        <v>0</v>
      </c>
      <c r="L736" s="21">
        <v>0</v>
      </c>
      <c r="M736" s="21">
        <v>0</v>
      </c>
      <c r="N736" s="21">
        <v>0</v>
      </c>
      <c r="O736" s="21">
        <v>0</v>
      </c>
      <c r="P736" s="21">
        <v>0</v>
      </c>
      <c r="Q736" s="2">
        <v>1124001108</v>
      </c>
      <c r="R736" s="2" t="s">
        <v>22</v>
      </c>
    </row>
    <row r="737" spans="1:18" x14ac:dyDescent="0.15">
      <c r="A737" s="2">
        <v>20171214</v>
      </c>
      <c r="B737" s="2" t="s">
        <v>23</v>
      </c>
      <c r="C737" s="2">
        <v>600703</v>
      </c>
      <c r="D737" s="2" t="s">
        <v>43</v>
      </c>
      <c r="E737" s="20">
        <v>26.68</v>
      </c>
      <c r="F737" s="21">
        <v>1200</v>
      </c>
      <c r="G737" s="21">
        <v>2400</v>
      </c>
      <c r="H737" s="21">
        <v>32016</v>
      </c>
      <c r="I737" s="21">
        <v>-32023.040000000001</v>
      </c>
      <c r="J737" s="21">
        <v>1000.1</v>
      </c>
      <c r="K737" s="21">
        <v>4.2</v>
      </c>
      <c r="L737" s="21">
        <v>2.2000000000000002</v>
      </c>
      <c r="M737" s="21">
        <v>0</v>
      </c>
      <c r="N737" s="21">
        <v>0.64</v>
      </c>
      <c r="O737" s="21">
        <v>0</v>
      </c>
      <c r="P737" s="21">
        <v>0</v>
      </c>
      <c r="Q737" s="2">
        <v>1124001086</v>
      </c>
      <c r="R737" s="2" t="s">
        <v>22</v>
      </c>
    </row>
    <row r="738" spans="1:18" x14ac:dyDescent="0.15">
      <c r="A738" s="2">
        <v>20171215</v>
      </c>
      <c r="B738" s="2" t="s">
        <v>30</v>
      </c>
      <c r="C738" s="2">
        <v>952100</v>
      </c>
      <c r="D738" s="2" t="s">
        <v>29</v>
      </c>
      <c r="E738" s="20">
        <v>100</v>
      </c>
      <c r="F738" s="21">
        <v>40782</v>
      </c>
      <c r="G738" s="21">
        <v>0</v>
      </c>
      <c r="H738" s="21">
        <v>40782.959999999999</v>
      </c>
      <c r="I738" s="21">
        <v>40782.959999999999</v>
      </c>
      <c r="J738" s="21">
        <v>41783.06</v>
      </c>
      <c r="K738" s="21">
        <v>0</v>
      </c>
      <c r="L738" s="21">
        <v>0</v>
      </c>
      <c r="M738" s="21">
        <v>0</v>
      </c>
      <c r="N738" s="21">
        <v>0</v>
      </c>
      <c r="O738" s="21">
        <v>0</v>
      </c>
      <c r="P738" s="21">
        <v>0</v>
      </c>
      <c r="R738" s="2">
        <v>980103988319</v>
      </c>
    </row>
    <row r="739" spans="1:18" x14ac:dyDescent="0.15">
      <c r="A739" s="2">
        <v>20171215</v>
      </c>
      <c r="B739" s="2" t="s">
        <v>23</v>
      </c>
      <c r="C739" s="2">
        <v>600703</v>
      </c>
      <c r="D739" s="2" t="s">
        <v>43</v>
      </c>
      <c r="E739" s="20">
        <v>26.67</v>
      </c>
      <c r="F739" s="21">
        <v>1500</v>
      </c>
      <c r="G739" s="21">
        <v>3900</v>
      </c>
      <c r="H739" s="21">
        <v>40005</v>
      </c>
      <c r="I739" s="21">
        <v>-40013.800000000003</v>
      </c>
      <c r="J739" s="21">
        <v>1769.26</v>
      </c>
      <c r="K739" s="21">
        <v>5.25</v>
      </c>
      <c r="L739" s="21">
        <v>2.75</v>
      </c>
      <c r="M739" s="21">
        <v>0</v>
      </c>
      <c r="N739" s="21">
        <v>0.8</v>
      </c>
      <c r="O739" s="21">
        <v>0</v>
      </c>
      <c r="P739" s="21">
        <v>0</v>
      </c>
      <c r="Q739" s="2">
        <v>1124007525</v>
      </c>
      <c r="R739" s="2" t="s">
        <v>22</v>
      </c>
    </row>
    <row r="740" spans="1:18" x14ac:dyDescent="0.15">
      <c r="A740" s="2">
        <v>20171215</v>
      </c>
      <c r="B740" s="2" t="s">
        <v>25</v>
      </c>
      <c r="C740" s="2">
        <v>600703</v>
      </c>
      <c r="D740" s="2" t="s">
        <v>43</v>
      </c>
      <c r="E740" s="20">
        <v>27.26</v>
      </c>
      <c r="F740" s="21">
        <v>1200</v>
      </c>
      <c r="G740" s="21">
        <v>2700</v>
      </c>
      <c r="H740" s="21">
        <v>32712</v>
      </c>
      <c r="I740" s="21">
        <v>32672.1</v>
      </c>
      <c r="J740" s="21">
        <v>34441.360000000001</v>
      </c>
      <c r="K740" s="21">
        <v>4.3</v>
      </c>
      <c r="L740" s="21">
        <v>2.2400000000000002</v>
      </c>
      <c r="M740" s="21">
        <v>32.71</v>
      </c>
      <c r="N740" s="21">
        <v>0.65</v>
      </c>
      <c r="O740" s="21">
        <v>0</v>
      </c>
      <c r="P740" s="21">
        <v>0</v>
      </c>
      <c r="Q740" s="2">
        <v>1124017340</v>
      </c>
      <c r="R740" s="2" t="s">
        <v>22</v>
      </c>
    </row>
    <row r="741" spans="1:18" x14ac:dyDescent="0.15">
      <c r="A741" s="2">
        <v>20171215</v>
      </c>
      <c r="B741" s="2" t="s">
        <v>23</v>
      </c>
      <c r="C741" s="2">
        <v>2102</v>
      </c>
      <c r="D741" s="2" t="s">
        <v>328</v>
      </c>
      <c r="E741" s="20">
        <v>4.76</v>
      </c>
      <c r="F741" s="21">
        <v>7200</v>
      </c>
      <c r="G741" s="21">
        <v>14400</v>
      </c>
      <c r="H741" s="21">
        <v>34272</v>
      </c>
      <c r="I741" s="21">
        <v>-34278.85</v>
      </c>
      <c r="J741" s="21">
        <v>162.51</v>
      </c>
      <c r="K741" s="21">
        <v>3.8</v>
      </c>
      <c r="L741" s="21">
        <v>3.05</v>
      </c>
      <c r="M741" s="21">
        <v>0</v>
      </c>
      <c r="N741" s="21">
        <v>0</v>
      </c>
      <c r="O741" s="21">
        <v>0</v>
      </c>
      <c r="P741" s="21">
        <v>0</v>
      </c>
      <c r="Q741" s="2" t="s">
        <v>337</v>
      </c>
      <c r="R741" s="2">
        <v>197574848</v>
      </c>
    </row>
    <row r="742" spans="1:18" x14ac:dyDescent="0.15">
      <c r="A742" s="2">
        <v>20171218</v>
      </c>
      <c r="B742" s="2" t="s">
        <v>25</v>
      </c>
      <c r="C742" s="2">
        <v>600703</v>
      </c>
      <c r="D742" s="2" t="s">
        <v>43</v>
      </c>
      <c r="E742" s="20">
        <v>27.33</v>
      </c>
      <c r="F742" s="21">
        <v>1300</v>
      </c>
      <c r="G742" s="21">
        <v>1400</v>
      </c>
      <c r="H742" s="21">
        <v>35529</v>
      </c>
      <c r="I742" s="21">
        <v>35485.65</v>
      </c>
      <c r="J742" s="21">
        <v>35648.160000000003</v>
      </c>
      <c r="K742" s="21">
        <v>4.67</v>
      </c>
      <c r="L742" s="21">
        <v>2.44</v>
      </c>
      <c r="M742" s="21">
        <v>35.53</v>
      </c>
      <c r="N742" s="21">
        <v>0.71</v>
      </c>
      <c r="O742" s="21">
        <v>0</v>
      </c>
      <c r="P742" s="21">
        <v>0</v>
      </c>
      <c r="Q742" s="2">
        <v>1124000078</v>
      </c>
      <c r="R742" s="2" t="s">
        <v>22</v>
      </c>
    </row>
    <row r="743" spans="1:18" x14ac:dyDescent="0.15">
      <c r="A743" s="2">
        <v>20171218</v>
      </c>
      <c r="B743" s="2" t="s">
        <v>23</v>
      </c>
      <c r="C743" s="2">
        <v>600703</v>
      </c>
      <c r="D743" s="2" t="s">
        <v>43</v>
      </c>
      <c r="E743" s="20">
        <v>26.08</v>
      </c>
      <c r="F743" s="21">
        <v>1300</v>
      </c>
      <c r="G743" s="21">
        <v>2700</v>
      </c>
      <c r="H743" s="21">
        <v>33904</v>
      </c>
      <c r="I743" s="21">
        <v>-33911.46</v>
      </c>
      <c r="J743" s="21">
        <v>1736.7</v>
      </c>
      <c r="K743" s="21">
        <v>4.45</v>
      </c>
      <c r="L743" s="21">
        <v>2.33</v>
      </c>
      <c r="M743" s="21">
        <v>0</v>
      </c>
      <c r="N743" s="21">
        <v>0.68</v>
      </c>
      <c r="O743" s="21">
        <v>0</v>
      </c>
      <c r="P743" s="21">
        <v>0</v>
      </c>
      <c r="Q743" s="2">
        <v>1124002234</v>
      </c>
      <c r="R743" s="2" t="s">
        <v>22</v>
      </c>
    </row>
    <row r="744" spans="1:18" x14ac:dyDescent="0.15">
      <c r="A744" s="2">
        <v>20171219</v>
      </c>
      <c r="B744" s="2" t="s">
        <v>25</v>
      </c>
      <c r="C744" s="2">
        <v>2102</v>
      </c>
      <c r="D744" s="2" t="s">
        <v>328</v>
      </c>
      <c r="E744" s="20">
        <v>4.82</v>
      </c>
      <c r="F744" s="21">
        <v>7200</v>
      </c>
      <c r="G744" s="21">
        <v>7200</v>
      </c>
      <c r="H744" s="21">
        <v>34704</v>
      </c>
      <c r="I744" s="21">
        <v>34662.36</v>
      </c>
      <c r="J744" s="21">
        <v>36399.06</v>
      </c>
      <c r="K744" s="21">
        <v>3.87</v>
      </c>
      <c r="L744" s="21">
        <v>3.07</v>
      </c>
      <c r="M744" s="21">
        <v>34.700000000000003</v>
      </c>
      <c r="N744" s="21">
        <v>0</v>
      </c>
      <c r="O744" s="21">
        <v>0</v>
      </c>
      <c r="P744" s="21">
        <v>0</v>
      </c>
      <c r="Q744" s="2" t="s">
        <v>338</v>
      </c>
      <c r="R744" s="2">
        <v>197574848</v>
      </c>
    </row>
    <row r="745" spans="1:18" x14ac:dyDescent="0.15">
      <c r="A745" s="2">
        <v>20171219</v>
      </c>
      <c r="B745" s="2" t="s">
        <v>25</v>
      </c>
      <c r="C745" s="2">
        <v>2102</v>
      </c>
      <c r="D745" s="2" t="s">
        <v>328</v>
      </c>
      <c r="E745" s="20">
        <v>4.8600000000000003</v>
      </c>
      <c r="F745" s="21">
        <v>7200</v>
      </c>
      <c r="G745" s="21">
        <v>0</v>
      </c>
      <c r="H745" s="21">
        <v>34992</v>
      </c>
      <c r="I745" s="21">
        <v>34950.01</v>
      </c>
      <c r="J745" s="21">
        <v>71349.070000000007</v>
      </c>
      <c r="K745" s="21">
        <v>3.9</v>
      </c>
      <c r="L745" s="21">
        <v>3.1</v>
      </c>
      <c r="M745" s="21">
        <v>34.99</v>
      </c>
      <c r="N745" s="21">
        <v>0</v>
      </c>
      <c r="O745" s="21">
        <v>0</v>
      </c>
      <c r="P745" s="21">
        <v>0</v>
      </c>
      <c r="Q745" s="2" t="s">
        <v>339</v>
      </c>
      <c r="R745" s="2">
        <v>197574848</v>
      </c>
    </row>
    <row r="746" spans="1:18" x14ac:dyDescent="0.15">
      <c r="A746" s="2">
        <v>20171221</v>
      </c>
      <c r="B746" s="2" t="s">
        <v>27</v>
      </c>
      <c r="C746" s="2"/>
      <c r="E746" s="20">
        <v>0</v>
      </c>
      <c r="F746" s="21">
        <v>0</v>
      </c>
      <c r="G746" s="21">
        <v>0</v>
      </c>
      <c r="H746" s="21">
        <v>0</v>
      </c>
      <c r="I746" s="21">
        <v>7.14</v>
      </c>
      <c r="J746" s="21">
        <v>71356.210000000006</v>
      </c>
      <c r="K746" s="21">
        <v>0</v>
      </c>
      <c r="L746" s="21">
        <v>0</v>
      </c>
      <c r="M746" s="21">
        <v>0</v>
      </c>
      <c r="N746" s="21">
        <v>0</v>
      </c>
      <c r="O746" s="21">
        <v>0</v>
      </c>
      <c r="P746" s="21">
        <v>0</v>
      </c>
    </row>
    <row r="747" spans="1:18" x14ac:dyDescent="0.15">
      <c r="A747" s="2">
        <v>20171221</v>
      </c>
      <c r="B747" s="2" t="s">
        <v>28</v>
      </c>
      <c r="C747" s="2">
        <v>952100</v>
      </c>
      <c r="D747" s="2" t="s">
        <v>29</v>
      </c>
      <c r="E747" s="20">
        <v>100</v>
      </c>
      <c r="F747" s="21">
        <v>143923</v>
      </c>
      <c r="G747" s="21">
        <v>143923</v>
      </c>
      <c r="H747" s="21">
        <v>143923.91</v>
      </c>
      <c r="I747" s="21">
        <v>-143923.91</v>
      </c>
      <c r="J747" s="21">
        <v>-72567.7</v>
      </c>
      <c r="K747" s="21">
        <v>0</v>
      </c>
      <c r="L747" s="21">
        <v>0</v>
      </c>
      <c r="M747" s="21">
        <v>0</v>
      </c>
      <c r="N747" s="21">
        <v>0</v>
      </c>
      <c r="O747" s="21">
        <v>0</v>
      </c>
      <c r="P747" s="21">
        <v>0</v>
      </c>
      <c r="R747" s="2">
        <v>980103988319</v>
      </c>
    </row>
    <row r="748" spans="1:18" x14ac:dyDescent="0.15">
      <c r="A748" s="2">
        <v>20171221</v>
      </c>
      <c r="B748" s="2" t="s">
        <v>23</v>
      </c>
      <c r="C748" s="2">
        <v>600438</v>
      </c>
      <c r="D748" s="2" t="s">
        <v>48</v>
      </c>
      <c r="E748" s="20">
        <v>11.31</v>
      </c>
      <c r="F748" s="21">
        <v>2200</v>
      </c>
      <c r="G748" s="21">
        <v>4400</v>
      </c>
      <c r="H748" s="21">
        <v>24882</v>
      </c>
      <c r="I748" s="21">
        <v>-24887.5</v>
      </c>
      <c r="J748" s="21">
        <v>-97455.2</v>
      </c>
      <c r="K748" s="21">
        <v>3.29</v>
      </c>
      <c r="L748" s="21">
        <v>1.71</v>
      </c>
      <c r="M748" s="21">
        <v>0</v>
      </c>
      <c r="N748" s="21">
        <v>0.5</v>
      </c>
      <c r="O748" s="21">
        <v>0</v>
      </c>
      <c r="P748" s="21">
        <v>0</v>
      </c>
      <c r="Q748" s="2">
        <v>1124000126</v>
      </c>
      <c r="R748" s="2" t="s">
        <v>22</v>
      </c>
    </row>
    <row r="749" spans="1:18" x14ac:dyDescent="0.15">
      <c r="A749" s="2">
        <v>20171221</v>
      </c>
      <c r="B749" s="2" t="s">
        <v>25</v>
      </c>
      <c r="C749" s="2">
        <v>600703</v>
      </c>
      <c r="D749" s="2" t="s">
        <v>43</v>
      </c>
      <c r="E749" s="20">
        <v>26.66</v>
      </c>
      <c r="F749" s="21">
        <v>1400</v>
      </c>
      <c r="G749" s="21">
        <v>1300</v>
      </c>
      <c r="H749" s="21">
        <v>37324</v>
      </c>
      <c r="I749" s="21">
        <v>37278.47</v>
      </c>
      <c r="J749" s="21">
        <v>-60176.73</v>
      </c>
      <c r="K749" s="21">
        <v>4.8899999999999997</v>
      </c>
      <c r="L749" s="21">
        <v>2.57</v>
      </c>
      <c r="M749" s="21">
        <v>37.32</v>
      </c>
      <c r="N749" s="21">
        <v>0.75</v>
      </c>
      <c r="O749" s="21">
        <v>0</v>
      </c>
      <c r="P749" s="21">
        <v>0</v>
      </c>
      <c r="Q749" s="2">
        <v>1124000293</v>
      </c>
      <c r="R749" s="2" t="s">
        <v>22</v>
      </c>
    </row>
    <row r="750" spans="1:18" x14ac:dyDescent="0.15">
      <c r="A750" s="2">
        <v>20171221</v>
      </c>
      <c r="B750" s="2" t="s">
        <v>25</v>
      </c>
      <c r="C750" s="2">
        <v>600438</v>
      </c>
      <c r="D750" s="2" t="s">
        <v>48</v>
      </c>
      <c r="E750" s="20">
        <v>11.66</v>
      </c>
      <c r="F750" s="21">
        <v>2200</v>
      </c>
      <c r="G750" s="21">
        <v>2200</v>
      </c>
      <c r="H750" s="21">
        <v>25652</v>
      </c>
      <c r="I750" s="21">
        <v>25620.71</v>
      </c>
      <c r="J750" s="21">
        <v>-34556.019999999997</v>
      </c>
      <c r="K750" s="21">
        <v>3.37</v>
      </c>
      <c r="L750" s="21">
        <v>1.76</v>
      </c>
      <c r="M750" s="21">
        <v>25.65</v>
      </c>
      <c r="N750" s="21">
        <v>0.51</v>
      </c>
      <c r="O750" s="21">
        <v>0</v>
      </c>
      <c r="P750" s="21">
        <v>0</v>
      </c>
      <c r="Q750" s="2">
        <v>1124001430</v>
      </c>
      <c r="R750" s="2" t="s">
        <v>22</v>
      </c>
    </row>
    <row r="751" spans="1:18" x14ac:dyDescent="0.15">
      <c r="A751" s="2">
        <v>20171221</v>
      </c>
      <c r="B751" s="2" t="s">
        <v>25</v>
      </c>
      <c r="C751" s="2">
        <v>600703</v>
      </c>
      <c r="D751" s="2" t="s">
        <v>43</v>
      </c>
      <c r="E751" s="20">
        <v>27.39</v>
      </c>
      <c r="F751" s="21">
        <v>1300</v>
      </c>
      <c r="G751" s="21">
        <v>0</v>
      </c>
      <c r="H751" s="21">
        <v>35607</v>
      </c>
      <c r="I751" s="21">
        <v>35563.56</v>
      </c>
      <c r="J751" s="21">
        <v>1007.54</v>
      </c>
      <c r="K751" s="21">
        <v>4.68</v>
      </c>
      <c r="L751" s="21">
        <v>2.44</v>
      </c>
      <c r="M751" s="21">
        <v>35.61</v>
      </c>
      <c r="N751" s="21">
        <v>0.71</v>
      </c>
      <c r="O751" s="21">
        <v>0</v>
      </c>
      <c r="P751" s="21">
        <v>0</v>
      </c>
      <c r="Q751" s="2">
        <v>1124005124</v>
      </c>
      <c r="R751" s="2" t="s">
        <v>22</v>
      </c>
    </row>
    <row r="752" spans="1:18" x14ac:dyDescent="0.15">
      <c r="A752" s="2">
        <v>20171222</v>
      </c>
      <c r="B752" s="2" t="s">
        <v>25</v>
      </c>
      <c r="C752" s="2">
        <v>600438</v>
      </c>
      <c r="D752" s="2" t="s">
        <v>48</v>
      </c>
      <c r="E752" s="20">
        <v>12.33</v>
      </c>
      <c r="F752" s="21">
        <v>2200</v>
      </c>
      <c r="G752" s="21">
        <v>0</v>
      </c>
      <c r="H752" s="21">
        <v>27126</v>
      </c>
      <c r="I752" s="21">
        <v>27092.9</v>
      </c>
      <c r="J752" s="21">
        <v>28100.44</v>
      </c>
      <c r="K752" s="21">
        <v>3.57</v>
      </c>
      <c r="L752" s="21">
        <v>1.86</v>
      </c>
      <c r="M752" s="21">
        <v>27.13</v>
      </c>
      <c r="N752" s="21">
        <v>0.54</v>
      </c>
      <c r="O752" s="21">
        <v>0</v>
      </c>
      <c r="P752" s="21">
        <v>0</v>
      </c>
      <c r="Q752" s="2">
        <v>1124000083</v>
      </c>
      <c r="R752" s="2" t="s">
        <v>22</v>
      </c>
    </row>
    <row r="753" spans="1:18" x14ac:dyDescent="0.15">
      <c r="A753" s="2">
        <v>20171226</v>
      </c>
      <c r="B753" s="2" t="s">
        <v>25</v>
      </c>
      <c r="C753" s="2">
        <v>600025</v>
      </c>
      <c r="D753" s="2" t="s">
        <v>336</v>
      </c>
      <c r="E753" s="20">
        <v>5.56</v>
      </c>
      <c r="F753" s="21">
        <v>1000</v>
      </c>
      <c r="G753" s="21">
        <v>0</v>
      </c>
      <c r="H753" s="21">
        <v>5560</v>
      </c>
      <c r="I753" s="21">
        <v>5549.33</v>
      </c>
      <c r="J753" s="21">
        <v>33649.769999999997</v>
      </c>
      <c r="K753" s="21">
        <v>4.62</v>
      </c>
      <c r="L753" s="21">
        <v>0.38</v>
      </c>
      <c r="M753" s="21">
        <v>5.56</v>
      </c>
      <c r="N753" s="21">
        <v>0.11</v>
      </c>
      <c r="O753" s="21">
        <v>0</v>
      </c>
      <c r="P753" s="21">
        <v>0</v>
      </c>
      <c r="Q753" s="2">
        <v>1124001307</v>
      </c>
      <c r="R753" s="2" t="s">
        <v>22</v>
      </c>
    </row>
    <row r="754" spans="1:18" x14ac:dyDescent="0.15">
      <c r="A754" s="2">
        <v>20171227</v>
      </c>
      <c r="B754" s="2" t="s">
        <v>30</v>
      </c>
      <c r="C754" s="2">
        <v>952100</v>
      </c>
      <c r="D754" s="2" t="s">
        <v>29</v>
      </c>
      <c r="E754" s="20">
        <v>100</v>
      </c>
      <c r="F754" s="21">
        <v>144006</v>
      </c>
      <c r="G754" s="21">
        <v>0</v>
      </c>
      <c r="H754" s="21">
        <v>144006.67000000001</v>
      </c>
      <c r="I754" s="21">
        <v>144006.67000000001</v>
      </c>
      <c r="J754" s="21">
        <v>177656.44</v>
      </c>
      <c r="K754" s="21">
        <v>0</v>
      </c>
      <c r="L754" s="21">
        <v>0</v>
      </c>
      <c r="M754" s="21">
        <v>0</v>
      </c>
      <c r="N754" s="21">
        <v>0</v>
      </c>
      <c r="O754" s="21">
        <v>0</v>
      </c>
      <c r="P754" s="21">
        <v>0</v>
      </c>
      <c r="R754" s="2">
        <v>980103988319</v>
      </c>
    </row>
    <row r="755" spans="1:18" x14ac:dyDescent="0.15">
      <c r="A755" s="2">
        <v>20171227</v>
      </c>
      <c r="B755" s="2" t="s">
        <v>23</v>
      </c>
      <c r="C755" s="2">
        <v>600595</v>
      </c>
      <c r="D755" s="2" t="s">
        <v>53</v>
      </c>
      <c r="E755" s="20">
        <v>4.88</v>
      </c>
      <c r="F755" s="21">
        <v>18100</v>
      </c>
      <c r="G755" s="21">
        <v>18100</v>
      </c>
      <c r="H755" s="21">
        <v>88328</v>
      </c>
      <c r="I755" s="21">
        <v>-88347.45</v>
      </c>
      <c r="J755" s="21">
        <v>89308.99</v>
      </c>
      <c r="K755" s="21">
        <v>11.58</v>
      </c>
      <c r="L755" s="21">
        <v>6.09</v>
      </c>
      <c r="M755" s="21">
        <v>0</v>
      </c>
      <c r="N755" s="21">
        <v>1.78</v>
      </c>
      <c r="O755" s="21">
        <v>0</v>
      </c>
      <c r="P755" s="21">
        <v>0</v>
      </c>
      <c r="Q755" s="2">
        <v>1124001283</v>
      </c>
      <c r="R755" s="2" t="s">
        <v>22</v>
      </c>
    </row>
    <row r="756" spans="1:18" x14ac:dyDescent="0.15">
      <c r="A756" s="2">
        <v>20171227</v>
      </c>
      <c r="B756" s="2" t="s">
        <v>23</v>
      </c>
      <c r="C756" s="2">
        <v>600595</v>
      </c>
      <c r="D756" s="2" t="s">
        <v>53</v>
      </c>
      <c r="E756" s="20">
        <v>4.9800000000000004</v>
      </c>
      <c r="F756" s="21">
        <v>17800</v>
      </c>
      <c r="G756" s="21">
        <v>35900</v>
      </c>
      <c r="H756" s="21">
        <v>88644</v>
      </c>
      <c r="I756" s="21">
        <v>-88663.5</v>
      </c>
      <c r="J756" s="21">
        <v>645.49</v>
      </c>
      <c r="K756" s="21">
        <v>11.64</v>
      </c>
      <c r="L756" s="21">
        <v>6.09</v>
      </c>
      <c r="M756" s="21">
        <v>0</v>
      </c>
      <c r="N756" s="21">
        <v>1.77</v>
      </c>
      <c r="O756" s="21">
        <v>0</v>
      </c>
      <c r="P756" s="21">
        <v>0</v>
      </c>
      <c r="Q756" s="2">
        <v>1124001702</v>
      </c>
      <c r="R756" s="2" t="s">
        <v>22</v>
      </c>
    </row>
    <row r="757" spans="1:18" x14ac:dyDescent="0.15">
      <c r="A757" s="2">
        <v>20171228</v>
      </c>
      <c r="B757" s="2" t="s">
        <v>28</v>
      </c>
      <c r="C757" s="2">
        <v>952100</v>
      </c>
      <c r="D757" s="2" t="s">
        <v>29</v>
      </c>
      <c r="E757" s="20">
        <v>100</v>
      </c>
      <c r="F757" s="21">
        <v>95472</v>
      </c>
      <c r="G757" s="21">
        <v>95472</v>
      </c>
      <c r="H757" s="21">
        <v>95472.34</v>
      </c>
      <c r="I757" s="21">
        <v>-95472.34</v>
      </c>
      <c r="J757" s="21">
        <v>-94826.85</v>
      </c>
      <c r="K757" s="21">
        <v>0</v>
      </c>
      <c r="L757" s="21">
        <v>0</v>
      </c>
      <c r="M757" s="21">
        <v>0</v>
      </c>
      <c r="N757" s="21">
        <v>0</v>
      </c>
      <c r="O757" s="21">
        <v>0</v>
      </c>
      <c r="P757" s="21">
        <v>0</v>
      </c>
      <c r="R757" s="2">
        <v>980103988319</v>
      </c>
    </row>
    <row r="758" spans="1:18" x14ac:dyDescent="0.15">
      <c r="A758" s="2">
        <v>20171228</v>
      </c>
      <c r="B758" s="2" t="s">
        <v>25</v>
      </c>
      <c r="C758" s="2">
        <v>600595</v>
      </c>
      <c r="D758" s="2" t="s">
        <v>53</v>
      </c>
      <c r="E758" s="20">
        <v>5.36</v>
      </c>
      <c r="F758" s="21">
        <v>17900</v>
      </c>
      <c r="G758" s="21">
        <v>18000</v>
      </c>
      <c r="H758" s="21">
        <v>95944</v>
      </c>
      <c r="I758" s="21">
        <v>95826.95</v>
      </c>
      <c r="J758" s="21">
        <v>1000.1</v>
      </c>
      <c r="K758" s="21">
        <v>12.6</v>
      </c>
      <c r="L758" s="21">
        <v>6.59</v>
      </c>
      <c r="M758" s="21">
        <v>95.94</v>
      </c>
      <c r="N758" s="21">
        <v>1.92</v>
      </c>
      <c r="O758" s="21">
        <v>0</v>
      </c>
      <c r="P758" s="21">
        <v>0</v>
      </c>
      <c r="Q758" s="2">
        <v>1124000357</v>
      </c>
      <c r="R758" s="2" t="s">
        <v>22</v>
      </c>
    </row>
    <row r="759" spans="1:18" x14ac:dyDescent="0.15">
      <c r="A759" s="2">
        <v>20171229</v>
      </c>
      <c r="B759" s="2" t="s">
        <v>30</v>
      </c>
      <c r="C759" s="2">
        <v>952100</v>
      </c>
      <c r="D759" s="2" t="s">
        <v>29</v>
      </c>
      <c r="E759" s="20">
        <v>100</v>
      </c>
      <c r="F759" s="21">
        <v>31807</v>
      </c>
      <c r="G759" s="21">
        <v>63665</v>
      </c>
      <c r="H759" s="21">
        <v>31807</v>
      </c>
      <c r="I759" s="21">
        <v>31807</v>
      </c>
      <c r="J759" s="21">
        <v>32807.1</v>
      </c>
      <c r="K759" s="21">
        <v>0</v>
      </c>
      <c r="L759" s="21">
        <v>0</v>
      </c>
      <c r="M759" s="21">
        <v>0</v>
      </c>
      <c r="N759" s="21">
        <v>0</v>
      </c>
      <c r="O759" s="21">
        <v>0</v>
      </c>
      <c r="P759" s="21">
        <v>0</v>
      </c>
      <c r="R759" s="2">
        <v>980103988319</v>
      </c>
    </row>
    <row r="760" spans="1:18" x14ac:dyDescent="0.15">
      <c r="A760" s="2">
        <v>20171229</v>
      </c>
      <c r="B760" s="2" t="s">
        <v>23</v>
      </c>
      <c r="C760" s="2">
        <v>600595</v>
      </c>
      <c r="D760" s="2" t="s">
        <v>53</v>
      </c>
      <c r="E760" s="20">
        <v>5.3</v>
      </c>
      <c r="F760" s="21">
        <v>6000</v>
      </c>
      <c r="G760" s="21">
        <v>24000</v>
      </c>
      <c r="H760" s="21">
        <v>31800</v>
      </c>
      <c r="I760" s="21">
        <v>-31807</v>
      </c>
      <c r="J760" s="21">
        <v>1000.1</v>
      </c>
      <c r="K760" s="21">
        <v>4.17</v>
      </c>
      <c r="L760" s="21">
        <v>2.19</v>
      </c>
      <c r="M760" s="21">
        <v>0</v>
      </c>
      <c r="N760" s="21">
        <v>0.64</v>
      </c>
      <c r="O760" s="21">
        <v>0</v>
      </c>
      <c r="P760" s="21">
        <v>0</v>
      </c>
      <c r="Q760" s="2">
        <v>1124000710</v>
      </c>
      <c r="R760" s="2" t="s">
        <v>22</v>
      </c>
    </row>
    <row r="761" spans="1:18" x14ac:dyDescent="0.15">
      <c r="A761" s="2">
        <v>20180103</v>
      </c>
      <c r="B761" s="2" t="s">
        <v>30</v>
      </c>
      <c r="C761" s="2">
        <v>952100</v>
      </c>
      <c r="D761" s="2" t="s">
        <v>29</v>
      </c>
      <c r="E761" s="20">
        <v>100</v>
      </c>
      <c r="F761" s="21">
        <v>30126</v>
      </c>
      <c r="G761" s="21">
        <v>33538</v>
      </c>
      <c r="H761" s="21">
        <v>30126.62</v>
      </c>
      <c r="I761" s="21">
        <v>30126.62</v>
      </c>
      <c r="J761" s="21">
        <v>31126.720000000001</v>
      </c>
      <c r="K761" s="21">
        <v>0</v>
      </c>
      <c r="L761" s="21">
        <v>0</v>
      </c>
      <c r="M761" s="21">
        <v>0</v>
      </c>
      <c r="N761" s="21">
        <v>0</v>
      </c>
      <c r="O761" s="21">
        <v>0</v>
      </c>
      <c r="P761" s="21">
        <v>0</v>
      </c>
      <c r="R761" s="2">
        <v>980103988319</v>
      </c>
    </row>
    <row r="762" spans="1:18" x14ac:dyDescent="0.15">
      <c r="A762" s="2">
        <v>20180103</v>
      </c>
      <c r="B762" s="2" t="s">
        <v>23</v>
      </c>
      <c r="C762" s="2">
        <v>603811</v>
      </c>
      <c r="D762" s="2" t="s">
        <v>323</v>
      </c>
      <c r="E762" s="20">
        <v>30.12</v>
      </c>
      <c r="F762" s="21">
        <v>1000</v>
      </c>
      <c r="G762" s="21">
        <v>1100</v>
      </c>
      <c r="H762" s="21">
        <v>30120</v>
      </c>
      <c r="I762" s="21">
        <v>-30126.62</v>
      </c>
      <c r="J762" s="21">
        <v>1000.1</v>
      </c>
      <c r="K762" s="21">
        <v>3.95</v>
      </c>
      <c r="L762" s="21">
        <v>2.0699999999999998</v>
      </c>
      <c r="M762" s="21">
        <v>0</v>
      </c>
      <c r="N762" s="21">
        <v>0.6</v>
      </c>
      <c r="O762" s="21">
        <v>0</v>
      </c>
      <c r="P762" s="21">
        <v>0</v>
      </c>
      <c r="Q762" s="2">
        <v>1124006360</v>
      </c>
      <c r="R762" s="2" t="s">
        <v>22</v>
      </c>
    </row>
    <row r="763" spans="1:18" x14ac:dyDescent="0.15">
      <c r="A763" s="2">
        <v>20180104</v>
      </c>
      <c r="B763" s="2" t="s">
        <v>30</v>
      </c>
      <c r="C763" s="2">
        <v>952100</v>
      </c>
      <c r="D763" s="2" t="s">
        <v>29</v>
      </c>
      <c r="E763" s="20">
        <v>100</v>
      </c>
      <c r="F763" s="21">
        <v>1154</v>
      </c>
      <c r="G763" s="21">
        <v>32384</v>
      </c>
      <c r="H763" s="21">
        <v>1154.6099999999999</v>
      </c>
      <c r="I763" s="21">
        <v>1154.6099999999999</v>
      </c>
      <c r="J763" s="21">
        <v>2154.71</v>
      </c>
      <c r="K763" s="21">
        <v>0</v>
      </c>
      <c r="L763" s="21">
        <v>0</v>
      </c>
      <c r="M763" s="21">
        <v>0</v>
      </c>
      <c r="N763" s="21">
        <v>0</v>
      </c>
      <c r="O763" s="21">
        <v>0</v>
      </c>
      <c r="P763" s="21">
        <v>0</v>
      </c>
      <c r="R763" s="2">
        <v>980103988319</v>
      </c>
    </row>
    <row r="764" spans="1:18" x14ac:dyDescent="0.15">
      <c r="A764" s="2">
        <v>20180104</v>
      </c>
      <c r="B764" s="2" t="s">
        <v>25</v>
      </c>
      <c r="C764" s="2">
        <v>603811</v>
      </c>
      <c r="D764" s="2" t="s">
        <v>323</v>
      </c>
      <c r="E764" s="20">
        <v>30.27</v>
      </c>
      <c r="F764" s="21">
        <v>1100</v>
      </c>
      <c r="G764" s="21">
        <v>0</v>
      </c>
      <c r="H764" s="21">
        <v>33297</v>
      </c>
      <c r="I764" s="21">
        <v>33256.370000000003</v>
      </c>
      <c r="J764" s="21">
        <v>35411.08</v>
      </c>
      <c r="K764" s="21">
        <v>4.37</v>
      </c>
      <c r="L764" s="21">
        <v>2.29</v>
      </c>
      <c r="M764" s="21">
        <v>33.299999999999997</v>
      </c>
      <c r="N764" s="21">
        <v>0.67</v>
      </c>
      <c r="O764" s="21">
        <v>0</v>
      </c>
      <c r="P764" s="21">
        <v>0</v>
      </c>
      <c r="Q764" s="2">
        <v>1124006150</v>
      </c>
      <c r="R764" s="2" t="s">
        <v>22</v>
      </c>
    </row>
    <row r="765" spans="1:18" x14ac:dyDescent="0.15">
      <c r="A765" s="2">
        <v>20180104</v>
      </c>
      <c r="B765" s="2" t="s">
        <v>23</v>
      </c>
      <c r="C765" s="2">
        <v>300304</v>
      </c>
      <c r="D765" s="2" t="s">
        <v>76</v>
      </c>
      <c r="E765" s="20">
        <v>7.32</v>
      </c>
      <c r="F765" s="21">
        <v>4700</v>
      </c>
      <c r="G765" s="21">
        <v>4700</v>
      </c>
      <c r="H765" s="21">
        <v>34404</v>
      </c>
      <c r="I765" s="21">
        <v>-34410.879999999997</v>
      </c>
      <c r="J765" s="21">
        <v>1000.2</v>
      </c>
      <c r="K765" s="21">
        <v>3.82</v>
      </c>
      <c r="L765" s="21">
        <v>3.06</v>
      </c>
      <c r="M765" s="21">
        <v>0</v>
      </c>
      <c r="N765" s="21">
        <v>0</v>
      </c>
      <c r="O765" s="21">
        <v>0</v>
      </c>
      <c r="P765" s="21">
        <v>0</v>
      </c>
      <c r="Q765" s="2" t="s">
        <v>340</v>
      </c>
      <c r="R765" s="2">
        <v>197574848</v>
      </c>
    </row>
    <row r="766" spans="1:18" x14ac:dyDescent="0.15">
      <c r="A766" s="2">
        <v>20180109</v>
      </c>
      <c r="B766" s="2" t="s">
        <v>30</v>
      </c>
      <c r="C766" s="2">
        <v>952100</v>
      </c>
      <c r="D766" s="2" t="s">
        <v>29</v>
      </c>
      <c r="E766" s="20">
        <v>100</v>
      </c>
      <c r="F766" s="21">
        <v>32384</v>
      </c>
      <c r="G766" s="21">
        <v>0</v>
      </c>
      <c r="H766" s="21">
        <v>32384.11</v>
      </c>
      <c r="I766" s="21">
        <v>32384.11</v>
      </c>
      <c r="J766" s="21">
        <v>33384.31</v>
      </c>
      <c r="K766" s="21">
        <v>0</v>
      </c>
      <c r="L766" s="21">
        <v>0</v>
      </c>
      <c r="M766" s="21">
        <v>0</v>
      </c>
      <c r="N766" s="21">
        <v>0</v>
      </c>
      <c r="O766" s="21">
        <v>0</v>
      </c>
      <c r="P766" s="21">
        <v>0</v>
      </c>
      <c r="R766" s="2">
        <v>980103988319</v>
      </c>
    </row>
    <row r="767" spans="1:18" x14ac:dyDescent="0.15">
      <c r="A767" s="2">
        <v>20180109</v>
      </c>
      <c r="B767" s="2" t="s">
        <v>23</v>
      </c>
      <c r="C767" s="2">
        <v>601336</v>
      </c>
      <c r="D767" s="2" t="s">
        <v>341</v>
      </c>
      <c r="E767" s="20">
        <v>64.930000000000007</v>
      </c>
      <c r="F767" s="21">
        <v>500</v>
      </c>
      <c r="G767" s="21">
        <v>500</v>
      </c>
      <c r="H767" s="21">
        <v>32465</v>
      </c>
      <c r="I767" s="21">
        <v>-32472.14</v>
      </c>
      <c r="J767" s="21">
        <v>912.17</v>
      </c>
      <c r="K767" s="21">
        <v>4.26</v>
      </c>
      <c r="L767" s="21">
        <v>2.23</v>
      </c>
      <c r="M767" s="21">
        <v>0</v>
      </c>
      <c r="N767" s="21">
        <v>0.65</v>
      </c>
      <c r="O767" s="21">
        <v>0</v>
      </c>
      <c r="P767" s="21">
        <v>0</v>
      </c>
      <c r="Q767" s="2">
        <v>1124001794</v>
      </c>
      <c r="R767" s="2" t="s">
        <v>22</v>
      </c>
    </row>
    <row r="768" spans="1:18" x14ac:dyDescent="0.15">
      <c r="A768" s="2">
        <v>20180112</v>
      </c>
      <c r="B768" s="2" t="s">
        <v>25</v>
      </c>
      <c r="C768" s="2">
        <v>600595</v>
      </c>
      <c r="D768" s="2" t="s">
        <v>53</v>
      </c>
      <c r="E768" s="20">
        <v>5.4029999999999996</v>
      </c>
      <c r="F768" s="21">
        <v>6000</v>
      </c>
      <c r="G768" s="21">
        <v>18000</v>
      </c>
      <c r="H768" s="21">
        <v>32420</v>
      </c>
      <c r="I768" s="21">
        <v>32380.45</v>
      </c>
      <c r="J768" s="21">
        <v>33292.620000000003</v>
      </c>
      <c r="K768" s="21">
        <v>4.25</v>
      </c>
      <c r="L768" s="21">
        <v>2.23</v>
      </c>
      <c r="M768" s="21">
        <v>32.42</v>
      </c>
      <c r="N768" s="21">
        <v>0.65</v>
      </c>
      <c r="O768" s="21">
        <v>0</v>
      </c>
      <c r="P768" s="21">
        <v>0</v>
      </c>
      <c r="Q768" s="2">
        <v>1124001382</v>
      </c>
      <c r="R768" s="2" t="s">
        <v>22</v>
      </c>
    </row>
    <row r="769" spans="1:18" x14ac:dyDescent="0.15">
      <c r="A769" s="2">
        <v>20180112</v>
      </c>
      <c r="B769" s="2" t="s">
        <v>23</v>
      </c>
      <c r="C769" s="2">
        <v>600595</v>
      </c>
      <c r="D769" s="2" t="s">
        <v>53</v>
      </c>
      <c r="E769" s="20">
        <v>5.37</v>
      </c>
      <c r="F769" s="21">
        <v>8700</v>
      </c>
      <c r="G769" s="21">
        <v>26700</v>
      </c>
      <c r="H769" s="21">
        <v>46719</v>
      </c>
      <c r="I769" s="21">
        <v>-46729.27</v>
      </c>
      <c r="J769" s="21">
        <v>-13436.65</v>
      </c>
      <c r="K769" s="21">
        <v>6.14</v>
      </c>
      <c r="L769" s="21">
        <v>3.2</v>
      </c>
      <c r="M769" s="21">
        <v>0</v>
      </c>
      <c r="N769" s="21">
        <v>0.93</v>
      </c>
      <c r="O769" s="21">
        <v>0</v>
      </c>
      <c r="P769" s="21">
        <v>0</v>
      </c>
      <c r="Q769" s="2">
        <v>1124002230</v>
      </c>
      <c r="R769" s="2" t="s">
        <v>22</v>
      </c>
    </row>
    <row r="770" spans="1:18" x14ac:dyDescent="0.15">
      <c r="A770" s="2">
        <v>20180112</v>
      </c>
      <c r="B770" s="2" t="s">
        <v>23</v>
      </c>
      <c r="C770" s="2">
        <v>600595</v>
      </c>
      <c r="D770" s="2" t="s">
        <v>53</v>
      </c>
      <c r="E770" s="20">
        <v>5.37</v>
      </c>
      <c r="F770" s="21">
        <v>3600</v>
      </c>
      <c r="G770" s="21">
        <v>30300</v>
      </c>
      <c r="H770" s="21">
        <v>19332</v>
      </c>
      <c r="I770" s="21">
        <v>-19337.39</v>
      </c>
      <c r="J770" s="21">
        <v>-32774.04</v>
      </c>
      <c r="K770" s="21">
        <v>3.67</v>
      </c>
      <c r="L770" s="21">
        <v>1.33</v>
      </c>
      <c r="M770" s="21">
        <v>0</v>
      </c>
      <c r="N770" s="21">
        <v>0.39</v>
      </c>
      <c r="O770" s="21">
        <v>0</v>
      </c>
      <c r="P770" s="21">
        <v>0</v>
      </c>
      <c r="Q770" s="2">
        <v>1124002331</v>
      </c>
      <c r="R770" s="2" t="s">
        <v>22</v>
      </c>
    </row>
    <row r="771" spans="1:18" x14ac:dyDescent="0.15">
      <c r="A771" s="2">
        <v>20180112</v>
      </c>
      <c r="B771" s="2" t="s">
        <v>25</v>
      </c>
      <c r="C771" s="2">
        <v>300304</v>
      </c>
      <c r="D771" s="2" t="s">
        <v>76</v>
      </c>
      <c r="E771" s="20">
        <v>7.18</v>
      </c>
      <c r="F771" s="21">
        <v>4600</v>
      </c>
      <c r="G771" s="21">
        <v>100</v>
      </c>
      <c r="H771" s="21">
        <v>33028</v>
      </c>
      <c r="I771" s="21">
        <v>32988.36</v>
      </c>
      <c r="J771" s="21">
        <v>214.32</v>
      </c>
      <c r="K771" s="21">
        <v>3.69</v>
      </c>
      <c r="L771" s="21">
        <v>2.92</v>
      </c>
      <c r="M771" s="21">
        <v>33.03</v>
      </c>
      <c r="N771" s="21">
        <v>0</v>
      </c>
      <c r="O771" s="21">
        <v>0</v>
      </c>
      <c r="P771" s="21">
        <v>0</v>
      </c>
      <c r="Q771" s="2" t="s">
        <v>342</v>
      </c>
      <c r="R771" s="2">
        <v>197574848</v>
      </c>
    </row>
    <row r="772" spans="1:18" x14ac:dyDescent="0.15">
      <c r="A772" s="2">
        <v>20180115</v>
      </c>
      <c r="B772" s="2" t="s">
        <v>28</v>
      </c>
      <c r="C772" s="2">
        <v>952100</v>
      </c>
      <c r="D772" s="2" t="s">
        <v>29</v>
      </c>
      <c r="E772" s="20">
        <v>100</v>
      </c>
      <c r="F772" s="21">
        <v>4753</v>
      </c>
      <c r="G772" s="21">
        <v>4753</v>
      </c>
      <c r="H772" s="21">
        <v>4753.1000000000004</v>
      </c>
      <c r="I772" s="21">
        <v>-4753.1000000000004</v>
      </c>
      <c r="J772" s="21">
        <v>-4538.78</v>
      </c>
      <c r="K772" s="21">
        <v>0</v>
      </c>
      <c r="L772" s="21">
        <v>0</v>
      </c>
      <c r="M772" s="21">
        <v>0</v>
      </c>
      <c r="N772" s="21">
        <v>0</v>
      </c>
      <c r="O772" s="21">
        <v>0</v>
      </c>
      <c r="P772" s="21">
        <v>0</v>
      </c>
      <c r="R772" s="2">
        <v>980103988319</v>
      </c>
    </row>
    <row r="773" spans="1:18" x14ac:dyDescent="0.15">
      <c r="A773" s="2">
        <v>20180115</v>
      </c>
      <c r="B773" s="2" t="s">
        <v>25</v>
      </c>
      <c r="C773" s="2">
        <v>601336</v>
      </c>
      <c r="D773" s="2" t="s">
        <v>341</v>
      </c>
      <c r="E773" s="20">
        <v>67.8</v>
      </c>
      <c r="F773" s="21">
        <v>500</v>
      </c>
      <c r="G773" s="21">
        <v>0</v>
      </c>
      <c r="H773" s="21">
        <v>33900</v>
      </c>
      <c r="I773" s="21">
        <v>33858.639999999999</v>
      </c>
      <c r="J773" s="21">
        <v>29319.86</v>
      </c>
      <c r="K773" s="21">
        <v>4.45</v>
      </c>
      <c r="L773" s="21">
        <v>2.33</v>
      </c>
      <c r="M773" s="21">
        <v>33.9</v>
      </c>
      <c r="N773" s="21">
        <v>0.68</v>
      </c>
      <c r="O773" s="21">
        <v>0</v>
      </c>
      <c r="P773" s="21">
        <v>0</v>
      </c>
      <c r="Q773" s="2">
        <v>1124003472</v>
      </c>
      <c r="R773" s="2" t="s">
        <v>22</v>
      </c>
    </row>
    <row r="774" spans="1:18" x14ac:dyDescent="0.15">
      <c r="A774" s="2">
        <v>20180115</v>
      </c>
      <c r="B774" s="2" t="s">
        <v>23</v>
      </c>
      <c r="C774" s="2">
        <v>300556</v>
      </c>
      <c r="D774" s="2" t="s">
        <v>47</v>
      </c>
      <c r="E774" s="20">
        <v>21.78</v>
      </c>
      <c r="F774" s="21">
        <v>1300</v>
      </c>
      <c r="G774" s="21">
        <v>1300</v>
      </c>
      <c r="H774" s="21">
        <v>28314</v>
      </c>
      <c r="I774" s="21">
        <v>-28319.66</v>
      </c>
      <c r="J774" s="21">
        <v>1000.2</v>
      </c>
      <c r="K774" s="21">
        <v>3.16</v>
      </c>
      <c r="L774" s="21">
        <v>2.5</v>
      </c>
      <c r="M774" s="21">
        <v>0</v>
      </c>
      <c r="N774" s="21">
        <v>0</v>
      </c>
      <c r="O774" s="21">
        <v>0</v>
      </c>
      <c r="P774" s="21">
        <v>0</v>
      </c>
      <c r="Q774" s="2" t="s">
        <v>343</v>
      </c>
      <c r="R774" s="2">
        <v>197574848</v>
      </c>
    </row>
    <row r="775" spans="1:18" x14ac:dyDescent="0.15">
      <c r="A775" s="2">
        <v>20180116</v>
      </c>
      <c r="B775" s="2" t="s">
        <v>30</v>
      </c>
      <c r="C775" s="2">
        <v>952100</v>
      </c>
      <c r="D775" s="2" t="s">
        <v>29</v>
      </c>
      <c r="E775" s="20">
        <v>100</v>
      </c>
      <c r="F775" s="21">
        <v>4753</v>
      </c>
      <c r="G775" s="21">
        <v>0</v>
      </c>
      <c r="H775" s="21">
        <v>4753.1000000000004</v>
      </c>
      <c r="I775" s="21">
        <v>4753.1000000000004</v>
      </c>
      <c r="J775" s="21">
        <v>5753.3</v>
      </c>
      <c r="K775" s="21">
        <v>0</v>
      </c>
      <c r="L775" s="21">
        <v>0</v>
      </c>
      <c r="M775" s="21">
        <v>0</v>
      </c>
      <c r="N775" s="21">
        <v>0</v>
      </c>
      <c r="O775" s="21">
        <v>0</v>
      </c>
      <c r="P775" s="21">
        <v>0</v>
      </c>
      <c r="R775" s="2">
        <v>980103988319</v>
      </c>
    </row>
    <row r="776" spans="1:18" x14ac:dyDescent="0.15">
      <c r="A776" s="2">
        <v>20180116</v>
      </c>
      <c r="B776" s="2" t="s">
        <v>25</v>
      </c>
      <c r="C776" s="2">
        <v>300556</v>
      </c>
      <c r="D776" s="2" t="s">
        <v>47</v>
      </c>
      <c r="E776" s="20">
        <v>23.96</v>
      </c>
      <c r="F776" s="21">
        <v>1300</v>
      </c>
      <c r="G776" s="21">
        <v>0</v>
      </c>
      <c r="H776" s="21">
        <v>31148</v>
      </c>
      <c r="I776" s="21">
        <v>31110.62</v>
      </c>
      <c r="J776" s="21">
        <v>36863.919999999998</v>
      </c>
      <c r="K776" s="21">
        <v>3.47</v>
      </c>
      <c r="L776" s="21">
        <v>2.76</v>
      </c>
      <c r="M776" s="21">
        <v>31.15</v>
      </c>
      <c r="N776" s="21">
        <v>0</v>
      </c>
      <c r="O776" s="21">
        <v>0</v>
      </c>
      <c r="P776" s="21">
        <v>0</v>
      </c>
      <c r="Q776" s="2" t="s">
        <v>344</v>
      </c>
      <c r="R776" s="2">
        <v>197574848</v>
      </c>
    </row>
    <row r="777" spans="1:18" x14ac:dyDescent="0.15">
      <c r="A777" s="2">
        <v>20180116</v>
      </c>
      <c r="B777" s="2" t="s">
        <v>23</v>
      </c>
      <c r="C777" s="2">
        <v>300304</v>
      </c>
      <c r="D777" s="2" t="s">
        <v>76</v>
      </c>
      <c r="E777" s="20">
        <v>6.89</v>
      </c>
      <c r="F777" s="21">
        <v>5300</v>
      </c>
      <c r="G777" s="21">
        <v>5400</v>
      </c>
      <c r="H777" s="21">
        <v>36517</v>
      </c>
      <c r="I777" s="21">
        <v>-36524.300000000003</v>
      </c>
      <c r="J777" s="21">
        <v>339.62</v>
      </c>
      <c r="K777" s="21">
        <v>4.04</v>
      </c>
      <c r="L777" s="21">
        <v>3.26</v>
      </c>
      <c r="M777" s="21">
        <v>0</v>
      </c>
      <c r="N777" s="21">
        <v>0</v>
      </c>
      <c r="O777" s="21">
        <v>0</v>
      </c>
      <c r="P777" s="21">
        <v>0</v>
      </c>
      <c r="Q777" s="2" t="s">
        <v>345</v>
      </c>
      <c r="R777" s="2">
        <v>197574848</v>
      </c>
    </row>
    <row r="778" spans="1:18" x14ac:dyDescent="0.15">
      <c r="A778" s="2">
        <v>20180117</v>
      </c>
      <c r="B778" s="2" t="s">
        <v>23</v>
      </c>
      <c r="C778" s="2">
        <v>603505</v>
      </c>
      <c r="D778" s="2" t="s">
        <v>346</v>
      </c>
      <c r="E778" s="20">
        <v>21.97</v>
      </c>
      <c r="F778" s="21">
        <v>1700</v>
      </c>
      <c r="G778" s="21">
        <v>1700</v>
      </c>
      <c r="H778" s="21">
        <v>37349</v>
      </c>
      <c r="I778" s="21">
        <v>-37357.22</v>
      </c>
      <c r="J778" s="21">
        <v>-37017.599999999999</v>
      </c>
      <c r="K778" s="21">
        <v>4.9000000000000004</v>
      </c>
      <c r="L778" s="21">
        <v>2.57</v>
      </c>
      <c r="M778" s="21">
        <v>0</v>
      </c>
      <c r="N778" s="21">
        <v>0.75</v>
      </c>
      <c r="O778" s="21">
        <v>0</v>
      </c>
      <c r="P778" s="21">
        <v>0</v>
      </c>
      <c r="Q778" s="2">
        <v>1124006795</v>
      </c>
      <c r="R778" s="2" t="s">
        <v>22</v>
      </c>
    </row>
    <row r="779" spans="1:18" x14ac:dyDescent="0.15">
      <c r="A779" s="2">
        <v>20180117</v>
      </c>
      <c r="B779" s="2" t="s">
        <v>25</v>
      </c>
      <c r="C779" s="2">
        <v>600595</v>
      </c>
      <c r="D779" s="2" t="s">
        <v>53</v>
      </c>
      <c r="E779" s="20">
        <v>4.96</v>
      </c>
      <c r="F779" s="21">
        <v>30300</v>
      </c>
      <c r="G779" s="21">
        <v>0</v>
      </c>
      <c r="H779" s="21">
        <v>150288</v>
      </c>
      <c r="I779" s="21">
        <v>150104.63</v>
      </c>
      <c r="J779" s="21">
        <v>113087.03</v>
      </c>
      <c r="K779" s="21">
        <v>19.71</v>
      </c>
      <c r="L779" s="21">
        <v>10.35</v>
      </c>
      <c r="M779" s="21">
        <v>150.28</v>
      </c>
      <c r="N779" s="21">
        <v>3.03</v>
      </c>
      <c r="O779" s="21">
        <v>0</v>
      </c>
      <c r="P779" s="21">
        <v>0</v>
      </c>
      <c r="Q779" s="2">
        <v>1124006822</v>
      </c>
      <c r="R779" s="2" t="s">
        <v>22</v>
      </c>
    </row>
    <row r="780" spans="1:18" x14ac:dyDescent="0.15">
      <c r="A780" s="2">
        <v>20180117</v>
      </c>
      <c r="B780" s="2" t="s">
        <v>23</v>
      </c>
      <c r="C780" s="2">
        <v>603505</v>
      </c>
      <c r="D780" s="2" t="s">
        <v>346</v>
      </c>
      <c r="E780" s="20">
        <v>22.01</v>
      </c>
      <c r="F780" s="21">
        <v>6800</v>
      </c>
      <c r="G780" s="21">
        <v>8500</v>
      </c>
      <c r="H780" s="21">
        <v>149668</v>
      </c>
      <c r="I780" s="21">
        <v>-149700.92000000001</v>
      </c>
      <c r="J780" s="21">
        <v>-36613.89</v>
      </c>
      <c r="K780" s="21">
        <v>19.649999999999999</v>
      </c>
      <c r="L780" s="21">
        <v>10.28</v>
      </c>
      <c r="M780" s="21">
        <v>0</v>
      </c>
      <c r="N780" s="21">
        <v>2.99</v>
      </c>
      <c r="O780" s="21">
        <v>0</v>
      </c>
      <c r="P780" s="21">
        <v>0</v>
      </c>
      <c r="Q780" s="2">
        <v>1124006828</v>
      </c>
      <c r="R780" s="2" t="s">
        <v>22</v>
      </c>
    </row>
    <row r="781" spans="1:18" x14ac:dyDescent="0.15">
      <c r="A781" s="2">
        <v>20180117</v>
      </c>
      <c r="B781" s="2" t="s">
        <v>25</v>
      </c>
      <c r="C781" s="2">
        <v>300304</v>
      </c>
      <c r="D781" s="2" t="s">
        <v>76</v>
      </c>
      <c r="E781" s="20">
        <v>6.87</v>
      </c>
      <c r="F781" s="21">
        <v>5400</v>
      </c>
      <c r="G781" s="21">
        <v>0</v>
      </c>
      <c r="H781" s="21">
        <v>37098</v>
      </c>
      <c r="I781" s="21">
        <v>37053.480000000003</v>
      </c>
      <c r="J781" s="21">
        <v>439.59</v>
      </c>
      <c r="K781" s="21">
        <v>4.13</v>
      </c>
      <c r="L781" s="21">
        <v>3.29</v>
      </c>
      <c r="M781" s="21">
        <v>37.1</v>
      </c>
      <c r="N781" s="21">
        <v>0</v>
      </c>
      <c r="O781" s="21">
        <v>0</v>
      </c>
      <c r="P781" s="21">
        <v>0</v>
      </c>
      <c r="Q781" s="2" t="s">
        <v>347</v>
      </c>
      <c r="R781" s="2">
        <v>197574848</v>
      </c>
    </row>
    <row r="782" spans="1:18" x14ac:dyDescent="0.15">
      <c r="A782" s="2">
        <v>20180119</v>
      </c>
      <c r="B782" s="2" t="s">
        <v>28</v>
      </c>
      <c r="C782" s="2">
        <v>952100</v>
      </c>
      <c r="D782" s="2" t="s">
        <v>29</v>
      </c>
      <c r="E782" s="20">
        <v>100</v>
      </c>
      <c r="F782" s="21">
        <v>46760</v>
      </c>
      <c r="G782" s="21">
        <v>46760</v>
      </c>
      <c r="H782" s="21">
        <v>46760.89</v>
      </c>
      <c r="I782" s="21">
        <v>-46760.89</v>
      </c>
      <c r="J782" s="21">
        <v>-46321.3</v>
      </c>
      <c r="K782" s="21">
        <v>0</v>
      </c>
      <c r="L782" s="21">
        <v>0</v>
      </c>
      <c r="M782" s="21">
        <v>0</v>
      </c>
      <c r="N782" s="21">
        <v>0</v>
      </c>
      <c r="O782" s="21">
        <v>0</v>
      </c>
      <c r="P782" s="21">
        <v>0</v>
      </c>
      <c r="R782" s="2">
        <v>980103988319</v>
      </c>
    </row>
    <row r="783" spans="1:18" x14ac:dyDescent="0.15">
      <c r="A783" s="2">
        <v>20180119</v>
      </c>
      <c r="B783" s="2" t="s">
        <v>25</v>
      </c>
      <c r="C783" s="2">
        <v>603505</v>
      </c>
      <c r="D783" s="2" t="s">
        <v>346</v>
      </c>
      <c r="E783" s="20">
        <v>21.401</v>
      </c>
      <c r="F783" s="21">
        <v>8400</v>
      </c>
      <c r="G783" s="21">
        <v>100</v>
      </c>
      <c r="H783" s="21">
        <v>179765</v>
      </c>
      <c r="I783" s="21">
        <v>179545.69</v>
      </c>
      <c r="J783" s="21">
        <v>133224.39000000001</v>
      </c>
      <c r="K783" s="21">
        <v>23.62</v>
      </c>
      <c r="L783" s="21">
        <v>12.33</v>
      </c>
      <c r="M783" s="21">
        <v>179.77</v>
      </c>
      <c r="N783" s="21">
        <v>3.59</v>
      </c>
      <c r="O783" s="21">
        <v>0</v>
      </c>
      <c r="P783" s="21">
        <v>0</v>
      </c>
      <c r="Q783" s="2">
        <v>1124014868</v>
      </c>
      <c r="R783" s="2" t="s">
        <v>22</v>
      </c>
    </row>
    <row r="784" spans="1:18" x14ac:dyDescent="0.15">
      <c r="A784" s="2">
        <v>20180119</v>
      </c>
      <c r="B784" s="2" t="s">
        <v>23</v>
      </c>
      <c r="C784" s="2">
        <v>601336</v>
      </c>
      <c r="D784" s="2" t="s">
        <v>341</v>
      </c>
      <c r="E784" s="20">
        <v>63.09</v>
      </c>
      <c r="F784" s="21">
        <v>700</v>
      </c>
      <c r="G784" s="21">
        <v>700</v>
      </c>
      <c r="H784" s="21">
        <v>44163</v>
      </c>
      <c r="I784" s="21">
        <v>-44172.71</v>
      </c>
      <c r="J784" s="21">
        <v>89051.68</v>
      </c>
      <c r="K784" s="21">
        <v>5.8</v>
      </c>
      <c r="L784" s="21">
        <v>3.03</v>
      </c>
      <c r="M784" s="21">
        <v>0</v>
      </c>
      <c r="N784" s="21">
        <v>0.88</v>
      </c>
      <c r="O784" s="21">
        <v>0</v>
      </c>
      <c r="P784" s="21">
        <v>0</v>
      </c>
      <c r="Q784" s="2">
        <v>1124015557</v>
      </c>
      <c r="R784" s="2" t="s">
        <v>22</v>
      </c>
    </row>
    <row r="785" spans="1:18" x14ac:dyDescent="0.15">
      <c r="A785" s="2">
        <v>20180122</v>
      </c>
      <c r="B785" s="2" t="s">
        <v>23</v>
      </c>
      <c r="C785" s="2">
        <v>601336</v>
      </c>
      <c r="D785" s="2" t="s">
        <v>341</v>
      </c>
      <c r="E785" s="20">
        <v>60.4</v>
      </c>
      <c r="F785" s="21">
        <v>700</v>
      </c>
      <c r="G785" s="21">
        <v>1400</v>
      </c>
      <c r="H785" s="21">
        <v>42280</v>
      </c>
      <c r="I785" s="21">
        <v>-42289.3</v>
      </c>
      <c r="J785" s="21">
        <v>46762.38</v>
      </c>
      <c r="K785" s="21">
        <v>5.56</v>
      </c>
      <c r="L785" s="21">
        <v>2.9</v>
      </c>
      <c r="M785" s="21">
        <v>0</v>
      </c>
      <c r="N785" s="21">
        <v>0.84</v>
      </c>
      <c r="O785" s="21">
        <v>0</v>
      </c>
      <c r="P785" s="21">
        <v>0</v>
      </c>
      <c r="Q785" s="2">
        <v>1124002542</v>
      </c>
      <c r="R785" s="2" t="s">
        <v>22</v>
      </c>
    </row>
    <row r="786" spans="1:18" x14ac:dyDescent="0.15">
      <c r="A786" s="2">
        <v>20180122</v>
      </c>
      <c r="B786" s="2" t="s">
        <v>23</v>
      </c>
      <c r="C786" s="2">
        <v>2783</v>
      </c>
      <c r="D786" s="2" t="s">
        <v>306</v>
      </c>
      <c r="E786" s="20">
        <v>19.489999999999998</v>
      </c>
      <c r="F786" s="21">
        <v>1700</v>
      </c>
      <c r="G786" s="21">
        <v>1700</v>
      </c>
      <c r="H786" s="21">
        <v>33133</v>
      </c>
      <c r="I786" s="21">
        <v>-33139.629999999997</v>
      </c>
      <c r="J786" s="21">
        <v>13622.75</v>
      </c>
      <c r="K786" s="21">
        <v>3.7</v>
      </c>
      <c r="L786" s="21">
        <v>2.93</v>
      </c>
      <c r="M786" s="21">
        <v>0</v>
      </c>
      <c r="N786" s="21">
        <v>0</v>
      </c>
      <c r="O786" s="21">
        <v>0</v>
      </c>
      <c r="P786" s="21">
        <v>0</v>
      </c>
      <c r="Q786" s="2" t="s">
        <v>348</v>
      </c>
      <c r="R786" s="2">
        <v>197574848</v>
      </c>
    </row>
    <row r="787" spans="1:18" x14ac:dyDescent="0.15">
      <c r="A787" s="2">
        <v>20180124</v>
      </c>
      <c r="B787" s="2" t="s">
        <v>23</v>
      </c>
      <c r="C787" s="2">
        <v>601336</v>
      </c>
      <c r="D787" s="2" t="s">
        <v>341</v>
      </c>
      <c r="E787" s="20">
        <v>59.48</v>
      </c>
      <c r="F787" s="21">
        <v>500</v>
      </c>
      <c r="G787" s="21">
        <v>1900</v>
      </c>
      <c r="H787" s="21">
        <v>29740</v>
      </c>
      <c r="I787" s="21">
        <v>-29746.54</v>
      </c>
      <c r="J787" s="21">
        <v>-16123.79</v>
      </c>
      <c r="K787" s="21">
        <v>3.91</v>
      </c>
      <c r="L787" s="21">
        <v>2.04</v>
      </c>
      <c r="M787" s="21">
        <v>0</v>
      </c>
      <c r="N787" s="21">
        <v>0.59</v>
      </c>
      <c r="O787" s="21">
        <v>0</v>
      </c>
      <c r="P787" s="21">
        <v>0</v>
      </c>
      <c r="Q787" s="2">
        <v>1124002098</v>
      </c>
      <c r="R787" s="2" t="s">
        <v>22</v>
      </c>
    </row>
    <row r="788" spans="1:18" x14ac:dyDescent="0.15">
      <c r="A788" s="2">
        <v>20180124</v>
      </c>
      <c r="B788" s="2" t="s">
        <v>25</v>
      </c>
      <c r="C788" s="2">
        <v>601336</v>
      </c>
      <c r="D788" s="2" t="s">
        <v>341</v>
      </c>
      <c r="E788" s="20">
        <v>59.63</v>
      </c>
      <c r="F788" s="21">
        <v>500</v>
      </c>
      <c r="G788" s="21">
        <v>1400</v>
      </c>
      <c r="H788" s="21">
        <v>29815</v>
      </c>
      <c r="I788" s="21">
        <v>29778.62</v>
      </c>
      <c r="J788" s="21">
        <v>13654.83</v>
      </c>
      <c r="K788" s="21">
        <v>3.91</v>
      </c>
      <c r="L788" s="21">
        <v>2.0499999999999998</v>
      </c>
      <c r="M788" s="21">
        <v>29.82</v>
      </c>
      <c r="N788" s="21">
        <v>0.6</v>
      </c>
      <c r="O788" s="21">
        <v>0</v>
      </c>
      <c r="P788" s="21">
        <v>0</v>
      </c>
      <c r="Q788" s="2">
        <v>1124003013</v>
      </c>
      <c r="R788" s="2" t="s">
        <v>22</v>
      </c>
    </row>
    <row r="789" spans="1:18" x14ac:dyDescent="0.15">
      <c r="A789" s="2">
        <v>20180124</v>
      </c>
      <c r="B789" s="2" t="s">
        <v>23</v>
      </c>
      <c r="C789" s="2">
        <v>601336</v>
      </c>
      <c r="D789" s="2" t="s">
        <v>341</v>
      </c>
      <c r="E789" s="20">
        <v>59.47</v>
      </c>
      <c r="F789" s="21">
        <v>500</v>
      </c>
      <c r="G789" s="21">
        <v>1900</v>
      </c>
      <c r="H789" s="21">
        <v>29735</v>
      </c>
      <c r="I789" s="21">
        <v>-29741.54</v>
      </c>
      <c r="J789" s="21">
        <v>-16086.71</v>
      </c>
      <c r="K789" s="21">
        <v>3.91</v>
      </c>
      <c r="L789" s="21">
        <v>2.04</v>
      </c>
      <c r="M789" s="21">
        <v>0</v>
      </c>
      <c r="N789" s="21">
        <v>0.59</v>
      </c>
      <c r="O789" s="21">
        <v>0</v>
      </c>
      <c r="P789" s="21">
        <v>0</v>
      </c>
      <c r="Q789" s="2">
        <v>1124003363</v>
      </c>
      <c r="R789" s="2" t="s">
        <v>22</v>
      </c>
    </row>
    <row r="790" spans="1:18" x14ac:dyDescent="0.15">
      <c r="A790" s="2">
        <v>20180124</v>
      </c>
      <c r="B790" s="2" t="s">
        <v>25</v>
      </c>
      <c r="C790" s="2">
        <v>601336</v>
      </c>
      <c r="D790" s="2" t="s">
        <v>341</v>
      </c>
      <c r="E790" s="20">
        <v>59.63</v>
      </c>
      <c r="F790" s="21">
        <v>900</v>
      </c>
      <c r="G790" s="21">
        <v>1000</v>
      </c>
      <c r="H790" s="21">
        <v>53667</v>
      </c>
      <c r="I790" s="21">
        <v>53601.52</v>
      </c>
      <c r="J790" s="21">
        <v>37514.81</v>
      </c>
      <c r="K790" s="21">
        <v>7.04</v>
      </c>
      <c r="L790" s="21">
        <v>3.69</v>
      </c>
      <c r="M790" s="21">
        <v>53.67</v>
      </c>
      <c r="N790" s="21">
        <v>1.08</v>
      </c>
      <c r="O790" s="21">
        <v>0</v>
      </c>
      <c r="P790" s="21">
        <v>0</v>
      </c>
      <c r="Q790" s="2">
        <v>1124003574</v>
      </c>
      <c r="R790" s="2" t="s">
        <v>22</v>
      </c>
    </row>
    <row r="791" spans="1:18" x14ac:dyDescent="0.15">
      <c r="A791" s="2">
        <v>20180124</v>
      </c>
      <c r="B791" s="2" t="s">
        <v>23</v>
      </c>
      <c r="C791" s="2">
        <v>338</v>
      </c>
      <c r="D791" s="2" t="s">
        <v>349</v>
      </c>
      <c r="E791" s="20">
        <v>9.17</v>
      </c>
      <c r="F791" s="21">
        <v>2900</v>
      </c>
      <c r="G791" s="21">
        <v>2900</v>
      </c>
      <c r="H791" s="21">
        <v>26593</v>
      </c>
      <c r="I791" s="21">
        <v>-26598.32</v>
      </c>
      <c r="J791" s="21">
        <v>10916.49</v>
      </c>
      <c r="K791" s="21">
        <v>2.94</v>
      </c>
      <c r="L791" s="21">
        <v>2.38</v>
      </c>
      <c r="M791" s="21">
        <v>0</v>
      </c>
      <c r="N791" s="21">
        <v>0</v>
      </c>
      <c r="O791" s="21">
        <v>0</v>
      </c>
      <c r="P791" s="21">
        <v>0</v>
      </c>
      <c r="Q791" s="2" t="s">
        <v>350</v>
      </c>
      <c r="R791" s="2">
        <v>197574848</v>
      </c>
    </row>
    <row r="792" spans="1:18" x14ac:dyDescent="0.15">
      <c r="A792" s="2">
        <v>20180125</v>
      </c>
      <c r="B792" s="2" t="s">
        <v>30</v>
      </c>
      <c r="C792" s="2">
        <v>952100</v>
      </c>
      <c r="D792" s="2" t="s">
        <v>29</v>
      </c>
      <c r="E792" s="20">
        <v>100</v>
      </c>
      <c r="F792" s="21">
        <v>16217</v>
      </c>
      <c r="G792" s="21">
        <v>30543</v>
      </c>
      <c r="H792" s="21">
        <v>16217.84</v>
      </c>
      <c r="I792" s="21">
        <v>16217.84</v>
      </c>
      <c r="J792" s="21">
        <v>27134.33</v>
      </c>
      <c r="K792" s="21">
        <v>0</v>
      </c>
      <c r="L792" s="21">
        <v>0</v>
      </c>
      <c r="M792" s="21">
        <v>0</v>
      </c>
      <c r="N792" s="21">
        <v>0</v>
      </c>
      <c r="O792" s="21">
        <v>0</v>
      </c>
      <c r="P792" s="21">
        <v>0</v>
      </c>
      <c r="R792" s="2">
        <v>980103988319</v>
      </c>
    </row>
    <row r="793" spans="1:18" x14ac:dyDescent="0.15">
      <c r="A793" s="2">
        <v>20180125</v>
      </c>
      <c r="B793" s="2" t="s">
        <v>23</v>
      </c>
      <c r="C793" s="2">
        <v>338</v>
      </c>
      <c r="D793" s="2" t="s">
        <v>349</v>
      </c>
      <c r="E793" s="20">
        <v>9.01</v>
      </c>
      <c r="F793" s="21">
        <v>2900</v>
      </c>
      <c r="G793" s="21">
        <v>5800</v>
      </c>
      <c r="H793" s="21">
        <v>26129</v>
      </c>
      <c r="I793" s="21">
        <v>-26134.23</v>
      </c>
      <c r="J793" s="21">
        <v>1000.1</v>
      </c>
      <c r="K793" s="21">
        <v>2.92</v>
      </c>
      <c r="L793" s="21">
        <v>2.31</v>
      </c>
      <c r="M793" s="21">
        <v>0</v>
      </c>
      <c r="N793" s="21">
        <v>0</v>
      </c>
      <c r="O793" s="21">
        <v>0</v>
      </c>
      <c r="P793" s="21">
        <v>0</v>
      </c>
      <c r="Q793" s="2" t="s">
        <v>351</v>
      </c>
      <c r="R793" s="2">
        <v>197574848</v>
      </c>
    </row>
    <row r="794" spans="1:18" x14ac:dyDescent="0.15">
      <c r="A794" s="2">
        <v>20180130</v>
      </c>
      <c r="B794" s="2" t="s">
        <v>30</v>
      </c>
      <c r="C794" s="2">
        <v>952100</v>
      </c>
      <c r="D794" s="2" t="s">
        <v>29</v>
      </c>
      <c r="E794" s="20">
        <v>100</v>
      </c>
      <c r="F794" s="21">
        <v>30543</v>
      </c>
      <c r="G794" s="21">
        <v>0</v>
      </c>
      <c r="H794" s="21">
        <v>30543.05</v>
      </c>
      <c r="I794" s="21">
        <v>30543.05</v>
      </c>
      <c r="J794" s="21">
        <v>31543.15</v>
      </c>
      <c r="K794" s="21">
        <v>0</v>
      </c>
      <c r="L794" s="21">
        <v>0</v>
      </c>
      <c r="M794" s="21">
        <v>0</v>
      </c>
      <c r="N794" s="21">
        <v>0</v>
      </c>
      <c r="O794" s="21">
        <v>0</v>
      </c>
      <c r="P794" s="21">
        <v>0</v>
      </c>
      <c r="R794" s="2">
        <v>980103988319</v>
      </c>
    </row>
    <row r="795" spans="1:18" x14ac:dyDescent="0.15">
      <c r="A795" s="2">
        <v>20180130</v>
      </c>
      <c r="B795" s="2" t="s">
        <v>23</v>
      </c>
      <c r="C795" s="2">
        <v>2537</v>
      </c>
      <c r="D795" s="2" t="s">
        <v>75</v>
      </c>
      <c r="E795" s="20">
        <v>9.99</v>
      </c>
      <c r="F795" s="21">
        <v>3100</v>
      </c>
      <c r="G795" s="21">
        <v>3100</v>
      </c>
      <c r="H795" s="21">
        <v>30969</v>
      </c>
      <c r="I795" s="21">
        <v>-30975.19</v>
      </c>
      <c r="J795" s="21">
        <v>567.96</v>
      </c>
      <c r="K795" s="21">
        <v>3.44</v>
      </c>
      <c r="L795" s="21">
        <v>2.75</v>
      </c>
      <c r="M795" s="21">
        <v>0</v>
      </c>
      <c r="N795" s="21">
        <v>0</v>
      </c>
      <c r="O795" s="21">
        <v>0</v>
      </c>
      <c r="P795" s="21">
        <v>0</v>
      </c>
      <c r="Q795" s="2" t="s">
        <v>352</v>
      </c>
      <c r="R795" s="2">
        <v>197574848</v>
      </c>
    </row>
    <row r="796" spans="1:18" x14ac:dyDescent="0.15">
      <c r="A796" s="2">
        <v>20180201</v>
      </c>
      <c r="B796" s="2" t="s">
        <v>25</v>
      </c>
      <c r="C796" s="2">
        <v>338</v>
      </c>
      <c r="D796" s="2" t="s">
        <v>349</v>
      </c>
      <c r="E796" s="20">
        <v>8.6430000000000007</v>
      </c>
      <c r="F796" s="21">
        <v>2900</v>
      </c>
      <c r="G796" s="21">
        <v>2900</v>
      </c>
      <c r="H796" s="21">
        <v>25066</v>
      </c>
      <c r="I796" s="21">
        <v>25035.919999999998</v>
      </c>
      <c r="J796" s="21">
        <v>25603.88</v>
      </c>
      <c r="K796" s="21">
        <v>2.79</v>
      </c>
      <c r="L796" s="21">
        <v>2.2200000000000002</v>
      </c>
      <c r="M796" s="21">
        <v>25.07</v>
      </c>
      <c r="N796" s="21">
        <v>0</v>
      </c>
      <c r="O796" s="21">
        <v>0</v>
      </c>
      <c r="P796" s="21">
        <v>0</v>
      </c>
      <c r="Q796" s="2" t="s">
        <v>353</v>
      </c>
      <c r="R796" s="2">
        <v>197574848</v>
      </c>
    </row>
    <row r="797" spans="1:18" x14ac:dyDescent="0.15">
      <c r="A797" s="2">
        <v>20180201</v>
      </c>
      <c r="B797" s="2" t="s">
        <v>23</v>
      </c>
      <c r="C797" s="2">
        <v>2783</v>
      </c>
      <c r="D797" s="2" t="s">
        <v>306</v>
      </c>
      <c r="E797" s="20">
        <v>17.309999999999999</v>
      </c>
      <c r="F797" s="21">
        <v>1400</v>
      </c>
      <c r="G797" s="21">
        <v>3100</v>
      </c>
      <c r="H797" s="21">
        <v>24234</v>
      </c>
      <c r="I797" s="21">
        <v>-24239</v>
      </c>
      <c r="J797" s="21">
        <v>1364.88</v>
      </c>
      <c r="K797" s="21">
        <v>2.86</v>
      </c>
      <c r="L797" s="21">
        <v>2.14</v>
      </c>
      <c r="M797" s="21">
        <v>0</v>
      </c>
      <c r="N797" s="21">
        <v>0</v>
      </c>
      <c r="O797" s="21">
        <v>0</v>
      </c>
      <c r="P797" s="21">
        <v>0</v>
      </c>
      <c r="Q797" s="2" t="s">
        <v>354</v>
      </c>
      <c r="R797" s="2">
        <v>197574848</v>
      </c>
    </row>
    <row r="798" spans="1:18" x14ac:dyDescent="0.15">
      <c r="A798" s="2">
        <v>20180205</v>
      </c>
      <c r="B798" s="2" t="s">
        <v>23</v>
      </c>
      <c r="C798" s="2">
        <v>600621</v>
      </c>
      <c r="D798" s="2" t="s">
        <v>355</v>
      </c>
      <c r="E798" s="20">
        <v>13.75</v>
      </c>
      <c r="F798" s="21">
        <v>2100</v>
      </c>
      <c r="G798" s="21">
        <v>2100</v>
      </c>
      <c r="H798" s="21">
        <v>28875</v>
      </c>
      <c r="I798" s="21">
        <v>-28881.360000000001</v>
      </c>
      <c r="J798" s="21">
        <v>-27516.48</v>
      </c>
      <c r="K798" s="21">
        <v>3.79</v>
      </c>
      <c r="L798" s="21">
        <v>1.99</v>
      </c>
      <c r="M798" s="21">
        <v>0</v>
      </c>
      <c r="N798" s="21">
        <v>0.57999999999999996</v>
      </c>
      <c r="O798" s="21">
        <v>0</v>
      </c>
      <c r="P798" s="21">
        <v>0</v>
      </c>
      <c r="Q798" s="2">
        <v>1124002847</v>
      </c>
      <c r="R798" s="2" t="s">
        <v>22</v>
      </c>
    </row>
    <row r="799" spans="1:18" x14ac:dyDescent="0.15">
      <c r="A799" s="2">
        <v>20180205</v>
      </c>
      <c r="B799" s="2" t="s">
        <v>25</v>
      </c>
      <c r="C799" s="2">
        <v>2537</v>
      </c>
      <c r="D799" s="2" t="s">
        <v>75</v>
      </c>
      <c r="E799" s="20">
        <v>9.52</v>
      </c>
      <c r="F799" s="21">
        <v>3000</v>
      </c>
      <c r="G799" s="21">
        <v>100</v>
      </c>
      <c r="H799" s="21">
        <v>28560</v>
      </c>
      <c r="I799" s="21">
        <v>28525.73</v>
      </c>
      <c r="J799" s="21">
        <v>1009.25</v>
      </c>
      <c r="K799" s="21">
        <v>3.18</v>
      </c>
      <c r="L799" s="21">
        <v>2.5299999999999998</v>
      </c>
      <c r="M799" s="21">
        <v>28.56</v>
      </c>
      <c r="N799" s="21">
        <v>0</v>
      </c>
      <c r="O799" s="21">
        <v>0</v>
      </c>
      <c r="P799" s="21">
        <v>0</v>
      </c>
      <c r="Q799" s="2" t="s">
        <v>356</v>
      </c>
      <c r="R799" s="2">
        <v>197574848</v>
      </c>
    </row>
    <row r="800" spans="1:18" x14ac:dyDescent="0.15">
      <c r="A800" s="2">
        <v>20180227</v>
      </c>
      <c r="B800" s="2" t="s">
        <v>23</v>
      </c>
      <c r="C800" s="2">
        <v>600621</v>
      </c>
      <c r="D800" s="2" t="s">
        <v>355</v>
      </c>
      <c r="E800" s="20">
        <v>12.24</v>
      </c>
      <c r="F800" s="21">
        <v>4300</v>
      </c>
      <c r="G800" s="21">
        <v>6400</v>
      </c>
      <c r="H800" s="21">
        <v>52632</v>
      </c>
      <c r="I800" s="21">
        <v>-52643.58</v>
      </c>
      <c r="J800" s="21">
        <v>-51634.33</v>
      </c>
      <c r="K800" s="21">
        <v>6.92</v>
      </c>
      <c r="L800" s="21">
        <v>3.61</v>
      </c>
      <c r="M800" s="21">
        <v>0</v>
      </c>
      <c r="N800" s="21">
        <v>1.05</v>
      </c>
      <c r="O800" s="21">
        <v>0</v>
      </c>
      <c r="P800" s="21">
        <v>0</v>
      </c>
      <c r="Q800" s="2">
        <v>1124002935</v>
      </c>
      <c r="R800" s="2" t="s">
        <v>22</v>
      </c>
    </row>
    <row r="801" spans="1:18" x14ac:dyDescent="0.15">
      <c r="A801" s="2">
        <v>20180227</v>
      </c>
      <c r="B801" s="2" t="s">
        <v>25</v>
      </c>
      <c r="C801" s="2">
        <v>2783</v>
      </c>
      <c r="D801" s="2" t="s">
        <v>306</v>
      </c>
      <c r="E801" s="20">
        <v>17.5</v>
      </c>
      <c r="F801" s="21">
        <v>3000</v>
      </c>
      <c r="G801" s="21">
        <v>100</v>
      </c>
      <c r="H801" s="21">
        <v>52500</v>
      </c>
      <c r="I801" s="21">
        <v>52437</v>
      </c>
      <c r="J801" s="21">
        <v>802.67</v>
      </c>
      <c r="K801" s="21">
        <v>5.85</v>
      </c>
      <c r="L801" s="21">
        <v>4.6500000000000004</v>
      </c>
      <c r="M801" s="21">
        <v>52.5</v>
      </c>
      <c r="N801" s="21">
        <v>0</v>
      </c>
      <c r="O801" s="21">
        <v>0</v>
      </c>
      <c r="P801" s="21">
        <v>0</v>
      </c>
      <c r="Q801" s="2" t="s">
        <v>357</v>
      </c>
      <c r="R801" s="2">
        <v>197574848</v>
      </c>
    </row>
    <row r="802" spans="1:18" x14ac:dyDescent="0.15">
      <c r="A802" s="2">
        <v>20180301</v>
      </c>
      <c r="B802" s="2" t="s">
        <v>28</v>
      </c>
      <c r="C802" s="2">
        <v>952100</v>
      </c>
      <c r="D802" s="2" t="s">
        <v>29</v>
      </c>
      <c r="E802" s="20">
        <v>100</v>
      </c>
      <c r="F802" s="21">
        <v>27005</v>
      </c>
      <c r="G802" s="21">
        <v>27005</v>
      </c>
      <c r="H802" s="21">
        <v>27005.34</v>
      </c>
      <c r="I802" s="21">
        <v>-27005.34</v>
      </c>
      <c r="J802" s="21">
        <v>-26202.67</v>
      </c>
      <c r="K802" s="21">
        <v>0</v>
      </c>
      <c r="L802" s="21">
        <v>0</v>
      </c>
      <c r="M802" s="21">
        <v>0</v>
      </c>
      <c r="N802" s="21">
        <v>0</v>
      </c>
      <c r="O802" s="21">
        <v>0</v>
      </c>
      <c r="P802" s="21">
        <v>0</v>
      </c>
      <c r="R802" s="2">
        <v>980103988319</v>
      </c>
    </row>
    <row r="803" spans="1:18" x14ac:dyDescent="0.15">
      <c r="A803" s="2">
        <v>20180301</v>
      </c>
      <c r="B803" s="2" t="s">
        <v>25</v>
      </c>
      <c r="C803" s="2">
        <v>600621</v>
      </c>
      <c r="D803" s="2" t="s">
        <v>355</v>
      </c>
      <c r="E803" s="20">
        <v>12.38</v>
      </c>
      <c r="F803" s="21">
        <v>2200</v>
      </c>
      <c r="G803" s="21">
        <v>4200</v>
      </c>
      <c r="H803" s="21">
        <v>27236</v>
      </c>
      <c r="I803" s="21">
        <v>27202.76</v>
      </c>
      <c r="J803" s="21">
        <v>1000.09</v>
      </c>
      <c r="K803" s="21">
        <v>3.57</v>
      </c>
      <c r="L803" s="21">
        <v>1.88</v>
      </c>
      <c r="M803" s="21">
        <v>27.24</v>
      </c>
      <c r="N803" s="21">
        <v>0.55000000000000004</v>
      </c>
      <c r="O803" s="21">
        <v>0</v>
      </c>
      <c r="P803" s="21">
        <v>0</v>
      </c>
      <c r="Q803" s="2">
        <v>1124000056</v>
      </c>
      <c r="R803" s="2" t="s">
        <v>22</v>
      </c>
    </row>
    <row r="804" spans="1:18" x14ac:dyDescent="0.15">
      <c r="A804" s="2">
        <v>20180302</v>
      </c>
      <c r="B804" s="2" t="s">
        <v>30</v>
      </c>
      <c r="C804" s="2">
        <v>952100</v>
      </c>
      <c r="D804" s="2" t="s">
        <v>29</v>
      </c>
      <c r="E804" s="20">
        <v>100</v>
      </c>
      <c r="F804" s="21">
        <v>27005</v>
      </c>
      <c r="G804" s="21">
        <v>0</v>
      </c>
      <c r="H804" s="21">
        <v>27005.34</v>
      </c>
      <c r="I804" s="21">
        <v>27005.34</v>
      </c>
      <c r="J804" s="21">
        <v>28005.43</v>
      </c>
      <c r="K804" s="21">
        <v>0</v>
      </c>
      <c r="L804" s="21">
        <v>0</v>
      </c>
      <c r="M804" s="21">
        <v>0</v>
      </c>
      <c r="N804" s="21">
        <v>0</v>
      </c>
      <c r="O804" s="21">
        <v>0</v>
      </c>
      <c r="P804" s="21">
        <v>0</v>
      </c>
      <c r="R804" s="2">
        <v>980103988319</v>
      </c>
    </row>
    <row r="805" spans="1:18" x14ac:dyDescent="0.15">
      <c r="A805" s="2">
        <v>20180302</v>
      </c>
      <c r="B805" s="2" t="s">
        <v>23</v>
      </c>
      <c r="C805" s="2">
        <v>2537</v>
      </c>
      <c r="D805" s="2" t="s">
        <v>75</v>
      </c>
      <c r="E805" s="20">
        <v>10.68</v>
      </c>
      <c r="F805" s="21">
        <v>2600</v>
      </c>
      <c r="G805" s="21">
        <v>2700</v>
      </c>
      <c r="H805" s="21">
        <v>27768</v>
      </c>
      <c r="I805" s="21">
        <v>-27773.55</v>
      </c>
      <c r="J805" s="21">
        <v>231.88</v>
      </c>
      <c r="K805" s="21">
        <v>3.09</v>
      </c>
      <c r="L805" s="21">
        <v>2.46</v>
      </c>
      <c r="M805" s="21">
        <v>0</v>
      </c>
      <c r="N805" s="21">
        <v>0</v>
      </c>
      <c r="O805" s="21">
        <v>0</v>
      </c>
      <c r="P805" s="21">
        <v>0</v>
      </c>
      <c r="Q805" s="2" t="s">
        <v>358</v>
      </c>
      <c r="R805" s="2">
        <v>197574848</v>
      </c>
    </row>
    <row r="806" spans="1:18" x14ac:dyDescent="0.15">
      <c r="A806" s="2">
        <v>20180306</v>
      </c>
      <c r="B806" s="2" t="s">
        <v>28</v>
      </c>
      <c r="C806" s="2">
        <v>952100</v>
      </c>
      <c r="D806" s="2" t="s">
        <v>29</v>
      </c>
      <c r="E806" s="20">
        <v>100</v>
      </c>
      <c r="F806" s="21">
        <v>47412</v>
      </c>
      <c r="G806" s="21">
        <v>47412</v>
      </c>
      <c r="H806" s="21">
        <v>47412.93</v>
      </c>
      <c r="I806" s="21">
        <v>-47412.93</v>
      </c>
      <c r="J806" s="21">
        <v>-47181.05</v>
      </c>
      <c r="K806" s="21">
        <v>0</v>
      </c>
      <c r="L806" s="21">
        <v>0</v>
      </c>
      <c r="M806" s="21">
        <v>0</v>
      </c>
      <c r="N806" s="21">
        <v>0</v>
      </c>
      <c r="O806" s="21">
        <v>0</v>
      </c>
      <c r="P806" s="21">
        <v>0</v>
      </c>
      <c r="R806" s="2">
        <v>980103988319</v>
      </c>
    </row>
    <row r="807" spans="1:18" x14ac:dyDescent="0.15">
      <c r="A807" s="2">
        <v>20180306</v>
      </c>
      <c r="B807" s="2" t="s">
        <v>25</v>
      </c>
      <c r="C807" s="2">
        <v>601336</v>
      </c>
      <c r="D807" s="2" t="s">
        <v>341</v>
      </c>
      <c r="E807" s="20">
        <v>53.6</v>
      </c>
      <c r="F807" s="21">
        <v>900</v>
      </c>
      <c r="G807" s="21">
        <v>100</v>
      </c>
      <c r="H807" s="21">
        <v>48240</v>
      </c>
      <c r="I807" s="21">
        <v>48181.15</v>
      </c>
      <c r="J807" s="21">
        <v>1000.1</v>
      </c>
      <c r="K807" s="21">
        <v>6.34</v>
      </c>
      <c r="L807" s="21">
        <v>3.31</v>
      </c>
      <c r="M807" s="21">
        <v>48.24</v>
      </c>
      <c r="N807" s="21">
        <v>0.96</v>
      </c>
      <c r="O807" s="21">
        <v>0</v>
      </c>
      <c r="P807" s="21">
        <v>0</v>
      </c>
      <c r="Q807" s="2">
        <v>1124002817</v>
      </c>
      <c r="R807" s="2" t="s">
        <v>22</v>
      </c>
    </row>
    <row r="808" spans="1:18" customFormat="1" ht="13.5" x14ac:dyDescent="0.15">
      <c r="A808" s="2">
        <v>20180307</v>
      </c>
      <c r="B808" s="2" t="s">
        <v>30</v>
      </c>
      <c r="C808" s="2">
        <v>952100</v>
      </c>
      <c r="D808" s="2" t="s">
        <v>29</v>
      </c>
      <c r="E808" s="20">
        <v>100</v>
      </c>
      <c r="F808" s="21">
        <v>2612</v>
      </c>
      <c r="G808" s="21">
        <v>44800</v>
      </c>
      <c r="H808" s="21">
        <v>2612.37</v>
      </c>
      <c r="I808" s="21">
        <v>2612.37</v>
      </c>
      <c r="J808" s="21">
        <v>3612.47</v>
      </c>
      <c r="K808" s="21">
        <v>0</v>
      </c>
      <c r="L808" s="21">
        <v>0</v>
      </c>
      <c r="M808" s="21">
        <v>0</v>
      </c>
      <c r="N808" s="21">
        <v>0</v>
      </c>
      <c r="O808" s="21">
        <v>0</v>
      </c>
      <c r="P808" s="21">
        <v>0</v>
      </c>
      <c r="Q808" s="2"/>
      <c r="R808" s="2">
        <v>980103988319</v>
      </c>
    </row>
    <row r="809" spans="1:18" customFormat="1" ht="13.5" x14ac:dyDescent="0.15">
      <c r="A809" s="2">
        <v>20180307</v>
      </c>
      <c r="B809" s="2" t="s">
        <v>25</v>
      </c>
      <c r="C809" s="2">
        <v>600621</v>
      </c>
      <c r="D809" s="2" t="s">
        <v>355</v>
      </c>
      <c r="E809" s="20">
        <v>12.66</v>
      </c>
      <c r="F809" s="21">
        <v>2100</v>
      </c>
      <c r="G809" s="21">
        <v>2100</v>
      </c>
      <c r="H809" s="21">
        <v>26586</v>
      </c>
      <c r="I809" s="21">
        <v>26553.56</v>
      </c>
      <c r="J809" s="21">
        <v>30166.03</v>
      </c>
      <c r="K809" s="21">
        <v>3.5</v>
      </c>
      <c r="L809" s="21">
        <v>1.82</v>
      </c>
      <c r="M809" s="21">
        <v>26.59</v>
      </c>
      <c r="N809" s="21">
        <v>0.53</v>
      </c>
      <c r="O809" s="21">
        <v>0</v>
      </c>
      <c r="P809" s="21">
        <v>0</v>
      </c>
      <c r="Q809" s="2">
        <v>1124000142</v>
      </c>
      <c r="R809" s="2" t="s">
        <v>22</v>
      </c>
    </row>
    <row r="810" spans="1:18" customFormat="1" ht="13.5" x14ac:dyDescent="0.15">
      <c r="A810" s="2">
        <v>20180307</v>
      </c>
      <c r="B810" s="2" t="s">
        <v>23</v>
      </c>
      <c r="C810" s="2">
        <v>2537</v>
      </c>
      <c r="D810" s="2" t="s">
        <v>75</v>
      </c>
      <c r="E810" s="20">
        <v>10.8</v>
      </c>
      <c r="F810" s="21">
        <v>2700</v>
      </c>
      <c r="G810" s="21">
        <v>5400</v>
      </c>
      <c r="H810" s="21">
        <v>29160</v>
      </c>
      <c r="I810" s="21">
        <v>-29165.83</v>
      </c>
      <c r="J810" s="21">
        <v>1000.2</v>
      </c>
      <c r="K810" s="21">
        <v>3.25</v>
      </c>
      <c r="L810" s="21">
        <v>2.58</v>
      </c>
      <c r="M810" s="21">
        <v>0</v>
      </c>
      <c r="N810" s="21">
        <v>0</v>
      </c>
      <c r="O810" s="21">
        <v>0</v>
      </c>
      <c r="P810" s="21">
        <v>0</v>
      </c>
      <c r="Q810" s="2" t="s">
        <v>364</v>
      </c>
      <c r="R810" s="2">
        <v>197574848</v>
      </c>
    </row>
    <row r="811" spans="1:18" customFormat="1" ht="13.5" x14ac:dyDescent="0.15">
      <c r="A811" s="2">
        <v>20180308</v>
      </c>
      <c r="B811" s="2" t="s">
        <v>28</v>
      </c>
      <c r="C811" s="2">
        <v>952100</v>
      </c>
      <c r="D811" s="2" t="s">
        <v>29</v>
      </c>
      <c r="E811" s="20">
        <v>100</v>
      </c>
      <c r="F811" s="21">
        <v>7466</v>
      </c>
      <c r="G811" s="21">
        <v>52267</v>
      </c>
      <c r="H811" s="21">
        <v>7466.65</v>
      </c>
      <c r="I811" s="21">
        <v>-7466.65</v>
      </c>
      <c r="J811" s="21">
        <v>-6466.45</v>
      </c>
      <c r="K811" s="21">
        <v>0</v>
      </c>
      <c r="L811" s="21">
        <v>0</v>
      </c>
      <c r="M811" s="21">
        <v>0</v>
      </c>
      <c r="N811" s="21">
        <v>0</v>
      </c>
      <c r="O811" s="21">
        <v>0</v>
      </c>
      <c r="P811" s="21">
        <v>0</v>
      </c>
      <c r="Q811" s="2"/>
      <c r="R811" s="2">
        <v>980103988319</v>
      </c>
    </row>
    <row r="812" spans="1:18" customFormat="1" ht="13.5" x14ac:dyDescent="0.15">
      <c r="A812" s="2">
        <v>20180308</v>
      </c>
      <c r="B812" s="2" t="s">
        <v>23</v>
      </c>
      <c r="C812" s="2">
        <v>600621</v>
      </c>
      <c r="D812" s="2" t="s">
        <v>355</v>
      </c>
      <c r="E812" s="20">
        <v>12.07</v>
      </c>
      <c r="F812" s="21">
        <v>2100</v>
      </c>
      <c r="G812" s="21">
        <v>4200</v>
      </c>
      <c r="H812" s="21">
        <v>25347</v>
      </c>
      <c r="I812" s="21">
        <v>-25352.58</v>
      </c>
      <c r="J812" s="21">
        <v>-31819.03</v>
      </c>
      <c r="K812" s="21">
        <v>3.33</v>
      </c>
      <c r="L812" s="21">
        <v>1.74</v>
      </c>
      <c r="M812" s="21">
        <v>0</v>
      </c>
      <c r="N812" s="21">
        <v>0.51</v>
      </c>
      <c r="O812" s="21">
        <v>0</v>
      </c>
      <c r="P812" s="21">
        <v>0</v>
      </c>
      <c r="Q812" s="2">
        <v>1124000067</v>
      </c>
      <c r="R812" s="2" t="s">
        <v>22</v>
      </c>
    </row>
    <row r="813" spans="1:18" customFormat="1" ht="13.5" x14ac:dyDescent="0.15">
      <c r="A813" s="2">
        <v>20180308</v>
      </c>
      <c r="B813" s="2" t="s">
        <v>25</v>
      </c>
      <c r="C813" s="2">
        <v>600621</v>
      </c>
      <c r="D813" s="2" t="s">
        <v>355</v>
      </c>
      <c r="E813" s="20">
        <v>12.18</v>
      </c>
      <c r="F813" s="21">
        <v>2100</v>
      </c>
      <c r="G813" s="21">
        <v>2100</v>
      </c>
      <c r="H813" s="21">
        <v>25578</v>
      </c>
      <c r="I813" s="21">
        <v>25546.79</v>
      </c>
      <c r="J813" s="21">
        <v>-6272.24</v>
      </c>
      <c r="K813" s="21">
        <v>3.36</v>
      </c>
      <c r="L813" s="21">
        <v>1.76</v>
      </c>
      <c r="M813" s="21">
        <v>25.58</v>
      </c>
      <c r="N813" s="21">
        <v>0.51</v>
      </c>
      <c r="O813" s="21">
        <v>0</v>
      </c>
      <c r="P813" s="21">
        <v>0</v>
      </c>
      <c r="Q813" s="2">
        <v>1124000692</v>
      </c>
      <c r="R813" s="2" t="s">
        <v>22</v>
      </c>
    </row>
    <row r="814" spans="1:18" customFormat="1" ht="13.5" x14ac:dyDescent="0.15">
      <c r="A814" s="2">
        <v>20180308</v>
      </c>
      <c r="B814" s="2" t="s">
        <v>25</v>
      </c>
      <c r="C814" s="2">
        <v>2537</v>
      </c>
      <c r="D814" s="2" t="s">
        <v>75</v>
      </c>
      <c r="E814" s="20">
        <v>11.22</v>
      </c>
      <c r="F814" s="21">
        <v>5400</v>
      </c>
      <c r="G814" s="21">
        <v>0</v>
      </c>
      <c r="H814" s="21">
        <v>60588</v>
      </c>
      <c r="I814" s="21">
        <v>60515.29</v>
      </c>
      <c r="J814" s="21">
        <v>54243.05</v>
      </c>
      <c r="K814" s="21">
        <v>6.75</v>
      </c>
      <c r="L814" s="21">
        <v>5.37</v>
      </c>
      <c r="M814" s="21">
        <v>60.59</v>
      </c>
      <c r="N814" s="21">
        <v>0</v>
      </c>
      <c r="O814" s="21">
        <v>0</v>
      </c>
      <c r="P814" s="21">
        <v>0</v>
      </c>
      <c r="Q814" s="2" t="s">
        <v>365</v>
      </c>
      <c r="R814" s="2">
        <v>197574848</v>
      </c>
    </row>
    <row r="815" spans="1:18" customFormat="1" ht="13.5" x14ac:dyDescent="0.15">
      <c r="A815" s="2">
        <v>20180309</v>
      </c>
      <c r="B815" s="2" t="s">
        <v>30</v>
      </c>
      <c r="C815" s="2">
        <v>952100</v>
      </c>
      <c r="D815" s="2" t="s">
        <v>29</v>
      </c>
      <c r="E815" s="20">
        <v>100</v>
      </c>
      <c r="F815" s="21">
        <v>27024</v>
      </c>
      <c r="G815" s="21">
        <v>25242</v>
      </c>
      <c r="H815" s="21">
        <v>27024.35</v>
      </c>
      <c r="I815" s="21">
        <v>27024.35</v>
      </c>
      <c r="J815" s="21">
        <v>81267.399999999994</v>
      </c>
      <c r="K815" s="21">
        <v>0</v>
      </c>
      <c r="L815" s="21">
        <v>0</v>
      </c>
      <c r="M815" s="21">
        <v>0</v>
      </c>
      <c r="N815" s="21">
        <v>0</v>
      </c>
      <c r="O815" s="21">
        <v>0</v>
      </c>
      <c r="P815" s="21">
        <v>0</v>
      </c>
      <c r="Q815" s="2"/>
      <c r="R815" s="2">
        <v>980103988319</v>
      </c>
    </row>
    <row r="816" spans="1:18" customFormat="1" ht="13.5" x14ac:dyDescent="0.15">
      <c r="A816" s="2">
        <v>20180309</v>
      </c>
      <c r="B816" s="2" t="s">
        <v>23</v>
      </c>
      <c r="C816" s="2">
        <v>600438</v>
      </c>
      <c r="D816" s="2" t="s">
        <v>48</v>
      </c>
      <c r="E816" s="20">
        <v>10.4</v>
      </c>
      <c r="F816" s="21">
        <v>2500</v>
      </c>
      <c r="G816" s="21">
        <v>2500</v>
      </c>
      <c r="H816" s="21">
        <v>26000</v>
      </c>
      <c r="I816" s="21">
        <v>-26005.71</v>
      </c>
      <c r="J816" s="21">
        <v>55261.69</v>
      </c>
      <c r="K816" s="21">
        <v>3.43</v>
      </c>
      <c r="L816" s="21">
        <v>1.77</v>
      </c>
      <c r="M816" s="21">
        <v>0</v>
      </c>
      <c r="N816" s="21">
        <v>0.51</v>
      </c>
      <c r="O816" s="21">
        <v>0</v>
      </c>
      <c r="P816" s="21">
        <v>0</v>
      </c>
      <c r="Q816" s="2">
        <v>1124003488</v>
      </c>
      <c r="R816" s="2" t="s">
        <v>22</v>
      </c>
    </row>
    <row r="817" spans="1:18" customFormat="1" ht="13.5" x14ac:dyDescent="0.15">
      <c r="A817" s="2">
        <v>20180309</v>
      </c>
      <c r="B817" s="2" t="s">
        <v>23</v>
      </c>
      <c r="C817" s="2">
        <v>600621</v>
      </c>
      <c r="D817" s="2" t="s">
        <v>355</v>
      </c>
      <c r="E817" s="20">
        <v>12.5</v>
      </c>
      <c r="F817" s="21">
        <v>2100</v>
      </c>
      <c r="G817" s="21">
        <v>4200</v>
      </c>
      <c r="H817" s="21">
        <v>26250</v>
      </c>
      <c r="I817" s="21">
        <v>-26255.78</v>
      </c>
      <c r="J817" s="21">
        <v>29005.91</v>
      </c>
      <c r="K817" s="21">
        <v>3.44</v>
      </c>
      <c r="L817" s="21">
        <v>1.81</v>
      </c>
      <c r="M817" s="21">
        <v>0</v>
      </c>
      <c r="N817" s="21">
        <v>0.53</v>
      </c>
      <c r="O817" s="21">
        <v>0</v>
      </c>
      <c r="P817" s="21">
        <v>0</v>
      </c>
      <c r="Q817" s="2">
        <v>1124003931</v>
      </c>
      <c r="R817" s="2" t="s">
        <v>22</v>
      </c>
    </row>
    <row r="818" spans="1:18" customFormat="1" ht="13.5" x14ac:dyDescent="0.15">
      <c r="A818" s="2">
        <v>20180309</v>
      </c>
      <c r="B818" s="2" t="s">
        <v>23</v>
      </c>
      <c r="C818" s="2">
        <v>2537</v>
      </c>
      <c r="D818" s="2" t="s">
        <v>75</v>
      </c>
      <c r="E818" s="20">
        <v>11.2</v>
      </c>
      <c r="F818" s="21">
        <v>2500</v>
      </c>
      <c r="G818" s="21">
        <v>2500</v>
      </c>
      <c r="H818" s="21">
        <v>28000</v>
      </c>
      <c r="I818" s="21">
        <v>-28005.599999999999</v>
      </c>
      <c r="J818" s="21">
        <v>1000.31</v>
      </c>
      <c r="K818" s="21">
        <v>3.14</v>
      </c>
      <c r="L818" s="21">
        <v>2.46</v>
      </c>
      <c r="M818" s="21">
        <v>0</v>
      </c>
      <c r="N818" s="21">
        <v>0</v>
      </c>
      <c r="O818" s="21">
        <v>0</v>
      </c>
      <c r="P818" s="21">
        <v>0</v>
      </c>
      <c r="Q818" s="2" t="s">
        <v>126</v>
      </c>
      <c r="R818" s="2">
        <v>197574848</v>
      </c>
    </row>
    <row r="819" spans="1:18" x14ac:dyDescent="0.15">
      <c r="B819" s="2" t="s">
        <v>25</v>
      </c>
      <c r="C819" s="12">
        <v>540</v>
      </c>
      <c r="D819" s="2" t="s">
        <v>71</v>
      </c>
      <c r="E819" s="20">
        <v>7.35</v>
      </c>
      <c r="F819" s="21">
        <v>8000</v>
      </c>
      <c r="G819" s="21">
        <v>8000</v>
      </c>
      <c r="H819" s="21">
        <f t="shared" ref="H819" si="0">E819*F819</f>
        <v>58800</v>
      </c>
      <c r="I819" s="21">
        <f t="shared" ref="I819:I820" si="1">H819</f>
        <v>58800</v>
      </c>
      <c r="J819" s="21"/>
      <c r="K819" s="21"/>
      <c r="L819" s="21"/>
      <c r="M819" s="21"/>
      <c r="N819" s="21"/>
      <c r="O819" s="21"/>
      <c r="P819" s="21"/>
    </row>
    <row r="820" spans="1:18" x14ac:dyDescent="0.15">
      <c r="B820" s="2" t="s">
        <v>25</v>
      </c>
      <c r="C820" s="12">
        <v>601336</v>
      </c>
      <c r="D820" s="2" t="s">
        <v>359</v>
      </c>
      <c r="E820" s="20">
        <v>53.93</v>
      </c>
      <c r="F820" s="21">
        <v>100</v>
      </c>
      <c r="G820" s="21">
        <v>100</v>
      </c>
      <c r="H820" s="21">
        <f t="shared" ref="H820:H824" si="2">E820*F820</f>
        <v>5393</v>
      </c>
      <c r="I820" s="21">
        <f t="shared" si="1"/>
        <v>5393</v>
      </c>
      <c r="J820" s="21"/>
      <c r="K820" s="21"/>
      <c r="L820" s="21"/>
      <c r="M820" s="21"/>
      <c r="N820" s="21"/>
      <c r="O820" s="21"/>
      <c r="P820" s="21"/>
    </row>
    <row r="821" spans="1:18" x14ac:dyDescent="0.15">
      <c r="B821" s="2" t="s">
        <v>25</v>
      </c>
      <c r="C821" s="12">
        <v>338</v>
      </c>
      <c r="D821" s="2" t="s">
        <v>360</v>
      </c>
      <c r="E821" s="20">
        <v>8.2899999999999991</v>
      </c>
      <c r="F821" s="21">
        <v>2900</v>
      </c>
      <c r="G821" s="21">
        <v>2900</v>
      </c>
      <c r="H821" s="21">
        <f t="shared" si="2"/>
        <v>24040.999999999996</v>
      </c>
      <c r="I821" s="21">
        <f t="shared" ref="I821:I822" si="3">H821</f>
        <v>24040.999999999996</v>
      </c>
      <c r="J821" s="21"/>
      <c r="K821" s="21"/>
      <c r="L821" s="21"/>
      <c r="M821" s="21"/>
      <c r="N821" s="21"/>
      <c r="O821" s="21"/>
      <c r="P821" s="21"/>
    </row>
    <row r="822" spans="1:18" x14ac:dyDescent="0.15">
      <c r="B822" s="2" t="s">
        <v>25</v>
      </c>
      <c r="C822" s="12">
        <v>2783</v>
      </c>
      <c r="D822" s="2" t="s">
        <v>361</v>
      </c>
      <c r="E822" s="20">
        <v>18.46</v>
      </c>
      <c r="F822" s="21">
        <v>100</v>
      </c>
      <c r="G822" s="21">
        <v>100</v>
      </c>
      <c r="H822" s="21">
        <f t="shared" si="2"/>
        <v>1846</v>
      </c>
      <c r="I822" s="21">
        <f t="shared" si="3"/>
        <v>1846</v>
      </c>
      <c r="J822" s="21"/>
      <c r="K822" s="21"/>
      <c r="L822" s="21"/>
      <c r="M822" s="21"/>
      <c r="N822" s="21"/>
      <c r="O822" s="21"/>
      <c r="P822" s="21"/>
    </row>
    <row r="823" spans="1:18" x14ac:dyDescent="0.15">
      <c r="B823" s="2" t="s">
        <v>25</v>
      </c>
      <c r="C823" s="12">
        <v>603505</v>
      </c>
      <c r="D823" s="2" t="s">
        <v>362</v>
      </c>
      <c r="E823" s="20">
        <v>23.7</v>
      </c>
      <c r="F823" s="21">
        <v>100</v>
      </c>
      <c r="G823" s="21">
        <v>100</v>
      </c>
      <c r="H823" s="21">
        <f t="shared" si="2"/>
        <v>2370</v>
      </c>
      <c r="I823" s="21">
        <f t="shared" ref="I823" si="4">H823</f>
        <v>2370</v>
      </c>
      <c r="J823" s="21"/>
      <c r="K823" s="21"/>
      <c r="L823" s="21"/>
      <c r="M823" s="21"/>
      <c r="N823" s="21"/>
      <c r="O823" s="21"/>
      <c r="P823" s="21"/>
    </row>
    <row r="824" spans="1:18" x14ac:dyDescent="0.15">
      <c r="B824" s="2" t="s">
        <v>25</v>
      </c>
      <c r="C824" s="12">
        <v>600621</v>
      </c>
      <c r="D824" s="2" t="s">
        <v>363</v>
      </c>
      <c r="E824" s="20">
        <v>12.5</v>
      </c>
      <c r="F824" s="21">
        <v>4200</v>
      </c>
      <c r="G824" s="21">
        <v>4200</v>
      </c>
      <c r="H824" s="21">
        <f t="shared" si="2"/>
        <v>52500</v>
      </c>
      <c r="I824" s="21">
        <f t="shared" ref="I824:I825" si="5">H824</f>
        <v>52500</v>
      </c>
      <c r="J824" s="21"/>
      <c r="K824" s="21"/>
      <c r="L824" s="21"/>
      <c r="M824" s="21"/>
      <c r="N824" s="21"/>
      <c r="O824" s="21"/>
      <c r="P824" s="21"/>
    </row>
    <row r="825" spans="1:18" x14ac:dyDescent="0.15">
      <c r="B825" s="2" t="s">
        <v>25</v>
      </c>
      <c r="C825" s="12">
        <v>2537</v>
      </c>
      <c r="D825" s="2" t="s">
        <v>366</v>
      </c>
      <c r="E825" s="20">
        <v>11.52</v>
      </c>
      <c r="F825" s="21">
        <v>2500</v>
      </c>
      <c r="G825" s="21">
        <v>2500</v>
      </c>
      <c r="H825" s="21">
        <f t="shared" ref="H825:H826" si="6">E825*F825</f>
        <v>28800</v>
      </c>
      <c r="I825" s="21">
        <f t="shared" si="5"/>
        <v>28800</v>
      </c>
      <c r="J825" s="21"/>
      <c r="K825" s="21"/>
      <c r="L825" s="21"/>
      <c r="M825" s="21"/>
      <c r="N825" s="21"/>
      <c r="O825" s="21"/>
      <c r="P825" s="21"/>
    </row>
    <row r="826" spans="1:18" x14ac:dyDescent="0.15">
      <c r="B826" s="2" t="s">
        <v>25</v>
      </c>
      <c r="C826" s="12">
        <v>600438</v>
      </c>
      <c r="D826" s="2" t="s">
        <v>367</v>
      </c>
      <c r="E826" s="20">
        <v>10.38</v>
      </c>
      <c r="F826" s="21">
        <v>2500</v>
      </c>
      <c r="G826" s="21">
        <v>2500</v>
      </c>
      <c r="H826" s="21">
        <f t="shared" si="6"/>
        <v>25950.000000000004</v>
      </c>
      <c r="I826" s="21">
        <f t="shared" ref="I826" si="7">H826</f>
        <v>25950.000000000004</v>
      </c>
      <c r="J826" s="21"/>
      <c r="K826" s="21"/>
      <c r="L826" s="21"/>
      <c r="M826" s="21"/>
      <c r="N826" s="21"/>
      <c r="O826" s="21"/>
      <c r="P826" s="2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透析</vt:lpstr>
      <vt:lpstr>数据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</dc:creator>
  <cp:lastModifiedBy>liming</cp:lastModifiedBy>
  <dcterms:created xsi:type="dcterms:W3CDTF">2017-01-13T13:58:30Z</dcterms:created>
  <dcterms:modified xsi:type="dcterms:W3CDTF">2018-03-11T12:13:01Z</dcterms:modified>
</cp:coreProperties>
</file>