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<sst xmlns="http://schemas.openxmlformats.org/spreadsheetml/2006/main" count="10" uniqueCount="9">
  <si>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dz =</t>
  </si>
  <si>
    <t xml:space="preserve">The list of LAD values from the paper appear to be face vals, spaced at 0.75 apart. Convert to cell centers</t>
  </si>
  <si>
    <t xml:space="preserve">technically, their mesh is graded, ours is not, but this is a method of linearly interpolating the values to the desired locations that would be used in our mesh.</t>
  </si>
  <si>
    <t xml:space="preserve">Z_1</t>
  </si>
  <si>
    <t xml:space="preserve">Z_2</t>
  </si>
  <si>
    <t xml:space="preserve">z_out</t>
  </si>
  <si>
    <t xml:space="preserve">LAD_1</t>
  </si>
  <si>
    <t xml:space="preserve">LAD_2</t>
  </si>
  <si>
    <t xml:space="preserve">LAD_out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</si>
</sst>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4"/>
  <cols>
    <col collapsed="false" hidden="false" max="1025" min="1" style="0" width="8.57085020242915"/>
  </cols>
  <sheetData>
    <row r="2" customFormat="false" ht="13.8" hidden="false" customHeight="false" outlineLevel="0" collapsed="false">
      <c r="B2" s="0" t="s">
        <v>0</v>
      </c>
      <c r="C2" s="0" t="n">
        <v>0.75</v>
      </c>
      <c r="E2" s="0" t="s">
        <v>1</v>
      </c>
    </row>
    <row r="3" customFormat="false" ht="14.4" hidden="false" customHeight="false" outlineLevel="0" collapsed="false">
      <c r="E3" s="0" t="s">
        <v>2</v>
      </c>
    </row>
    <row r="4" customFormat="false" ht="13.8" hidden="false" customHeight="false" outlineLevel="0" collapsed="false"/>
    <row r="5" customFormat="false" ht="13.8" hidden="false" customHeight="false" outlineLevel="0" collapsed="false">
      <c r="F5" s="0" t="s">
        <v>3</v>
      </c>
      <c r="G5" s="0" t="s">
        <v>4</v>
      </c>
      <c r="H5" s="0" t="s">
        <v>5</v>
      </c>
      <c r="I5" s="0" t="s">
        <v>5</v>
      </c>
      <c r="K5" s="0" t="s">
        <v>6</v>
      </c>
      <c r="L5" s="0" t="s">
        <v>7</v>
      </c>
      <c r="M5" s="0" t="s">
        <v>8</v>
      </c>
    </row>
    <row r="6" customFormat="false" ht="13.8" hidden="false" customHeight="false" outlineLevel="0" collapsed="false">
      <c r="F6" s="0" t="n">
        <v>0</v>
      </c>
      <c r="G6" s="0" t="n">
        <f aca="false">$C$2</f>
        <v>0.75</v>
      </c>
      <c r="H6" s="0" t="n">
        <f aca="false">(G6+F6)/2</f>
        <v>0.375</v>
      </c>
      <c r="I6" s="0" t="n">
        <f aca="false">F6+$C$2/2</f>
        <v>0.375</v>
      </c>
      <c r="K6" s="0" t="n">
        <v>0.05</v>
      </c>
      <c r="L6" s="0" t="n">
        <f aca="false">K7</f>
        <v>0.1</v>
      </c>
      <c r="M6" s="0" t="n">
        <f aca="false">K6+(I6-F6)*(L6-K6)/(G6-F6)</f>
        <v>0.075</v>
      </c>
    </row>
    <row r="7" customFormat="false" ht="13.8" hidden="false" customHeight="false" outlineLevel="0" collapsed="false">
      <c r="F7" s="0" t="n">
        <f aca="false">F6+$C$2</f>
        <v>0.75</v>
      </c>
      <c r="G7" s="0" t="n">
        <f aca="false">G6+$C$2</f>
        <v>1.5</v>
      </c>
      <c r="H7" s="0" t="n">
        <f aca="false">(G7+F7)/2</f>
        <v>1.125</v>
      </c>
      <c r="I7" s="0" t="n">
        <f aca="false">F7+$C$2/2</f>
        <v>1.125</v>
      </c>
      <c r="K7" s="0" t="n">
        <v>0.1</v>
      </c>
      <c r="L7" s="0" t="n">
        <f aca="false">K8</f>
        <v>0.15</v>
      </c>
      <c r="M7" s="0" t="n">
        <f aca="false">K7+(I7-F7)*(L7-K7)/(G7-F7)</f>
        <v>0.125</v>
      </c>
    </row>
    <row r="8" customFormat="false" ht="13.8" hidden="false" customHeight="false" outlineLevel="0" collapsed="false">
      <c r="F8" s="0" t="n">
        <f aca="false">F7+$C$2</f>
        <v>1.5</v>
      </c>
      <c r="G8" s="0" t="n">
        <f aca="false">G7+$C$2</f>
        <v>2.25</v>
      </c>
      <c r="H8" s="0" t="n">
        <f aca="false">(G8+F8)/2</f>
        <v>1.875</v>
      </c>
      <c r="I8" s="0" t="n">
        <f aca="false">F8+$C$2/2</f>
        <v>1.875</v>
      </c>
      <c r="K8" s="0" t="n">
        <v>0.15</v>
      </c>
      <c r="L8" s="0" t="n">
        <f aca="false">K9</f>
        <v>0.35</v>
      </c>
      <c r="M8" s="0" t="n">
        <f aca="false">K8+(I8-F8)*(L8-K8)/(G8-F8)</f>
        <v>0.25</v>
      </c>
    </row>
    <row r="9" customFormat="false" ht="13.8" hidden="false" customHeight="false" outlineLevel="0" collapsed="false">
      <c r="F9" s="0" t="n">
        <f aca="false">F8+$C$2</f>
        <v>2.25</v>
      </c>
      <c r="G9" s="0" t="n">
        <f aca="false">G8+$C$2</f>
        <v>3</v>
      </c>
      <c r="H9" s="0" t="n">
        <f aca="false">(G9+F9)/2</f>
        <v>2.625</v>
      </c>
      <c r="I9" s="0" t="n">
        <f aca="false">F9+$C$2/2</f>
        <v>2.625</v>
      </c>
      <c r="K9" s="0" t="n">
        <v>0.35</v>
      </c>
      <c r="L9" s="0" t="n">
        <f aca="false">K10</f>
        <v>1.1</v>
      </c>
      <c r="M9" s="0" t="n">
        <f aca="false">K9+(I9-F9)*(L9-K9)/(G9-F9)</f>
        <v>0.725</v>
      </c>
    </row>
    <row r="10" customFormat="false" ht="13.8" hidden="false" customHeight="false" outlineLevel="0" collapsed="false">
      <c r="F10" s="0" t="n">
        <f aca="false">F9+$C$2</f>
        <v>3</v>
      </c>
      <c r="G10" s="0" t="n">
        <f aca="false">G9+$C$2</f>
        <v>3.75</v>
      </c>
      <c r="H10" s="0" t="n">
        <f aca="false">(G10+F10)/2</f>
        <v>3.375</v>
      </c>
      <c r="I10" s="0" t="n">
        <f aca="false">F10+$C$2/2</f>
        <v>3.375</v>
      </c>
      <c r="K10" s="0" t="n">
        <v>1.1</v>
      </c>
      <c r="L10" s="0" t="n">
        <f aca="false">K11</f>
        <v>0.9</v>
      </c>
      <c r="M10" s="0" t="n">
        <f aca="false">K10+(I10-F10)*(L10-K10)/(G10-F10)</f>
        <v>1</v>
      </c>
    </row>
    <row r="11" customFormat="false" ht="13.8" hidden="false" customHeight="false" outlineLevel="0" collapsed="false">
      <c r="F11" s="0" t="n">
        <f aca="false">F10+$C$2</f>
        <v>3.75</v>
      </c>
      <c r="G11" s="0" t="n">
        <f aca="false">G10+$C$2</f>
        <v>4.5</v>
      </c>
      <c r="H11" s="0" t="n">
        <f aca="false">(G11+F11)/2</f>
        <v>4.125</v>
      </c>
      <c r="I11" s="0" t="n">
        <f aca="false">F11+$C$2/2</f>
        <v>4.125</v>
      </c>
      <c r="K11" s="0" t="n">
        <v>0.9</v>
      </c>
      <c r="L11" s="0" t="n">
        <f aca="false">K12</f>
        <v>0.5</v>
      </c>
      <c r="M11" s="0" t="n">
        <f aca="false">K11+(I11-F11)*(L11-K11)/(G11-F11)</f>
        <v>0.7</v>
      </c>
    </row>
    <row r="12" customFormat="false" ht="13.8" hidden="false" customHeight="false" outlineLevel="0" collapsed="false">
      <c r="F12" s="0" t="n">
        <f aca="false">F11+$C$2</f>
        <v>4.5</v>
      </c>
      <c r="G12" s="0" t="n">
        <f aca="false">G11+$C$2</f>
        <v>5.25</v>
      </c>
      <c r="H12" s="0" t="n">
        <f aca="false">(G12+F12)/2</f>
        <v>4.875</v>
      </c>
      <c r="I12" s="0" t="n">
        <f aca="false">F12+$C$2/2</f>
        <v>4.875</v>
      </c>
      <c r="K12" s="0" t="n">
        <v>0.5</v>
      </c>
      <c r="L12" s="0" t="n">
        <f aca="false">K13</f>
        <v>0.2</v>
      </c>
      <c r="M12" s="0" t="n">
        <f aca="false">K12+(I12-F12)*(L12-K12)/(G12-F12)</f>
        <v>0.35</v>
      </c>
    </row>
    <row r="13" customFormat="false" ht="13.8" hidden="false" customHeight="false" outlineLevel="0" collapsed="false">
      <c r="F13" s="0" t="n">
        <f aca="false">F12+$C$2</f>
        <v>5.25</v>
      </c>
      <c r="G13" s="0" t="n">
        <f aca="false">G12+$C$2</f>
        <v>6</v>
      </c>
      <c r="H13" s="0" t="n">
        <f aca="false">(G13+F13)/2</f>
        <v>5.625</v>
      </c>
      <c r="I13" s="0" t="n">
        <f aca="false">F13+$C$2/2</f>
        <v>5.625</v>
      </c>
      <c r="K13" s="0" t="n">
        <v>0.2</v>
      </c>
      <c r="L13" s="0" t="n">
        <f aca="false">K14</f>
        <v>0.15</v>
      </c>
      <c r="M13" s="0" t="n">
        <f aca="false">K13+(I13-F13)*(L13-K13)/(G13-F13)</f>
        <v>0.175</v>
      </c>
    </row>
    <row r="14" customFormat="false" ht="13.8" hidden="false" customHeight="false" outlineLevel="0" collapsed="false">
      <c r="F14" s="0" t="n">
        <f aca="false">F13+$C$2</f>
        <v>6</v>
      </c>
      <c r="G14" s="0" t="n">
        <f aca="false">G13+$C$2</f>
        <v>6.75</v>
      </c>
      <c r="H14" s="0" t="n">
        <f aca="false">(G14+F14)/2</f>
        <v>6.375</v>
      </c>
      <c r="I14" s="0" t="n">
        <f aca="false">F14+$C$2/2</f>
        <v>6.375</v>
      </c>
      <c r="K14" s="0" t="n">
        <v>0.15</v>
      </c>
      <c r="L14" s="0" t="n">
        <f aca="false">K15</f>
        <v>0.05</v>
      </c>
      <c r="M14" s="0" t="n">
        <f aca="false">K14+(I14-F14)*(L14-K14)/(G14-F14)</f>
        <v>0.1</v>
      </c>
    </row>
    <row r="15" customFormat="false" ht="13.8" hidden="false" customHeight="false" outlineLevel="0" collapsed="false">
      <c r="F15" s="0" t="n">
        <f aca="false">F14+$C$2</f>
        <v>6.75</v>
      </c>
      <c r="G15" s="0" t="n">
        <f aca="false">G14+$C$2</f>
        <v>7.5</v>
      </c>
      <c r="H15" s="0" t="n">
        <f aca="false">(G15+F15)/2</f>
        <v>7.125</v>
      </c>
      <c r="I15" s="0" t="n">
        <f aca="false">F15+$C$2/2</f>
        <v>7.125</v>
      </c>
      <c r="K15" s="0" t="n">
        <v>0.05</v>
      </c>
      <c r="L15" s="0" t="n">
        <f aca="false">K16</f>
        <v>0.01</v>
      </c>
      <c r="M15" s="0" t="n">
        <f aca="false">K15+(I15-F15)*(L15-K15)/(G15-F15)</f>
        <v>0.03</v>
      </c>
    </row>
    <row r="16" customFormat="false" ht="13.8" hidden="false" customHeight="false" outlineLevel="0" collapsed="false">
      <c r="F16" s="0" t="n">
        <f aca="false">F15+$C$2</f>
        <v>7.5</v>
      </c>
      <c r="K16" s="0" t="n">
        <v>0.01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2021-06-23T18:26:28Z</dcterms:created>
  <dc:creator>Loren Atwood</dc:creator>
  <dc:description/>
  <dc:language>en-US</dc:language>
  <cp:lastModifiedBy/>
  <dcterms:modified xsi:type="dcterms:W3CDTF">2022-09-23T10:06:47Z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