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2035" windowHeight="1360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  <c r="H7" i="1"/>
  <c r="H6" i="1"/>
  <c r="H5" i="1"/>
  <c r="H4" i="1"/>
  <c r="H3" i="1"/>
  <c r="H2" i="1"/>
  <c r="G7" i="1"/>
  <c r="G6" i="1"/>
  <c r="G5" i="1"/>
  <c r="G4" i="1"/>
  <c r="G3" i="1"/>
  <c r="G2" i="1"/>
  <c r="F7" i="1"/>
  <c r="F6" i="1"/>
  <c r="F5" i="1"/>
  <c r="F4" i="1"/>
  <c r="F3" i="1"/>
  <c r="F2" i="1"/>
  <c r="D8" i="1"/>
  <c r="B12" i="1"/>
</calcChain>
</file>

<file path=xl/sharedStrings.xml><?xml version="1.0" encoding="utf-8"?>
<sst xmlns="http://schemas.openxmlformats.org/spreadsheetml/2006/main" count="8" uniqueCount="8">
  <si>
    <t>64x64x64</t>
  </si>
  <si>
    <t>128x128x128</t>
  </si>
  <si>
    <t>256x256x256</t>
  </si>
  <si>
    <t>threads</t>
  </si>
  <si>
    <t>64x64x64 %speedup</t>
  </si>
  <si>
    <t>128x128x128 %speedup</t>
  </si>
  <si>
    <t>256x256x256 %speedup</t>
  </si>
  <si>
    <t xml:space="preserve">notepad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</si>
</sst>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val>
            <c:numRef>
              <c:f>Sheet1!$F$2:$F$7</c:f>
              <c:numCache>
                <c:formatCode>General</c:formatCode>
                <c:ptCount val="6"/>
                <c:pt idx="0">
                  <c:v>0</c:v>
                </c:pt>
                <c:pt idx="1">
                  <c:v>23.074792243767316</c:v>
                </c:pt>
                <c:pt idx="2">
                  <c:v>42.121425372656908</c:v>
                </c:pt>
                <c:pt idx="3">
                  <c:v>27.599080987937974</c:v>
                </c:pt>
                <c:pt idx="4">
                  <c:v>23.719091111606151</c:v>
                </c:pt>
                <c:pt idx="5">
                  <c:v>0.79401088929220709</c:v>
                </c:pt>
              </c:numCache>
            </c:numRef>
          </c:val>
          <c:smooth val="0"/>
        </c:ser>
        <c:ser>
          <c:idx val="2"/>
          <c:order val="1"/>
          <c:val>
            <c:numRef>
              <c:f>Sheet1!$G$2:$G$7</c:f>
              <c:numCache>
                <c:formatCode>General</c:formatCode>
                <c:ptCount val="6"/>
                <c:pt idx="0">
                  <c:v>0</c:v>
                </c:pt>
                <c:pt idx="1">
                  <c:v>28.007448789571686</c:v>
                </c:pt>
                <c:pt idx="2">
                  <c:v>47.018029250889626</c:v>
                </c:pt>
                <c:pt idx="3">
                  <c:v>45.262353311451811</c:v>
                </c:pt>
                <c:pt idx="4">
                  <c:v>38.150175318566639</c:v>
                </c:pt>
                <c:pt idx="5">
                  <c:v>30.008128576372386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01472"/>
        <c:axId val="97003008"/>
      </c:lineChart>
      <c:catAx>
        <c:axId val="9700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97003008"/>
        <c:crosses val="autoZero"/>
        <c:auto val="1"/>
        <c:lblAlgn val="ctr"/>
        <c:lblOffset val="100"/>
        <c:noMultiLvlLbl val="0"/>
      </c:catAx>
      <c:valAx>
        <c:axId val="9700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0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Sheet1!$F$2:$F$7</c:f>
              <c:numCache>
                <c:formatCode>General</c:formatCode>
                <c:ptCount val="6"/>
                <c:pt idx="0">
                  <c:v>0</c:v>
                </c:pt>
                <c:pt idx="1">
                  <c:v>23.074792243767316</c:v>
                </c:pt>
                <c:pt idx="2">
                  <c:v>42.121425372656908</c:v>
                </c:pt>
                <c:pt idx="3">
                  <c:v>27.599080987937974</c:v>
                </c:pt>
                <c:pt idx="4">
                  <c:v>23.719091111606151</c:v>
                </c:pt>
                <c:pt idx="5">
                  <c:v>0.79401088929220709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Sheet1!$G$2:$G$7</c:f>
              <c:numCache>
                <c:formatCode>General</c:formatCode>
                <c:ptCount val="6"/>
                <c:pt idx="0">
                  <c:v>0</c:v>
                </c:pt>
                <c:pt idx="1">
                  <c:v>28.007448789571686</c:v>
                </c:pt>
                <c:pt idx="2">
                  <c:v>47.018029250889626</c:v>
                </c:pt>
                <c:pt idx="3">
                  <c:v>45.262353311451811</c:v>
                </c:pt>
                <c:pt idx="4">
                  <c:v>38.150175318566639</c:v>
                </c:pt>
                <c:pt idx="5">
                  <c:v>30.008128576372386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Sheet1!$H$2:$H$7</c:f>
              <c:numCache>
                <c:formatCode>General</c:formatCode>
                <c:ptCount val="6"/>
                <c:pt idx="0">
                  <c:v>0</c:v>
                </c:pt>
                <c:pt idx="1">
                  <c:v>26.415997399726045</c:v>
                </c:pt>
                <c:pt idx="2">
                  <c:v>47.032195845697309</c:v>
                </c:pt>
                <c:pt idx="3">
                  <c:v>44.376019813519797</c:v>
                </c:pt>
                <c:pt idx="4">
                  <c:v>47.382064247471732</c:v>
                </c:pt>
                <c:pt idx="5">
                  <c:v>47.20692216280451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96928"/>
        <c:axId val="84798464"/>
      </c:lineChart>
      <c:catAx>
        <c:axId val="847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4798464"/>
        <c:crosses val="autoZero"/>
        <c:auto val="1"/>
        <c:lblAlgn val="ctr"/>
        <c:lblOffset val="100"/>
        <c:noMultiLvlLbl val="0"/>
      </c:catAx>
      <c:valAx>
        <c:axId val="84798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479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15</xdr:row>
      <xdr:rowOff>71437</xdr:rowOff>
    </xdr:from>
    <xdr:to>
      <xdr:col>14</xdr:col>
      <xdr:colOff>57150</xdr:colOff>
      <xdr:row>29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9</xdr:row>
      <xdr:rowOff>128587</xdr:rowOff>
    </xdr:from>
    <xdr:to>
      <xdr:col>13</xdr:col>
      <xdr:colOff>533400</xdr:colOff>
      <xdr:row>39</xdr:row>
      <xdr:rowOff>180975</xdr:rowOff>
    </xdr:to>
    <xdr:graphicFrame macro="">
      <xdr:nvGraphicFramePr>
        <xdr:cNvPr id="2" name="Chart 1" title="percent speedu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F2" activeCellId="1" sqref="A2:A7 F2:H7"/>
    </sheetView>
  </sheetViews>
  <sheetFormatPr defaultRowHeight="15" x14ac:dyDescent="0.25"/>
  <cols>
    <col min="3" max="3" width="22.140625" customWidth="1"/>
    <col min="4" max="5" width="16.5703125" customWidth="1"/>
    <col min="6" max="6" width="18.7109375" customWidth="1"/>
    <col min="7" max="7" width="16.5703125" customWidth="1"/>
    <col min="8" max="8" width="19" customWidth="1"/>
  </cols>
  <sheetData>
    <row r="1" spans="1:9" x14ac:dyDescent="0.25">
      <c r="A1" t="s">
        <v>3</v>
      </c>
      <c r="B1" t="s">
        <v>0</v>
      </c>
      <c r="C1" t="s">
        <v>1</v>
      </c>
      <c r="D1" t="s">
        <v>2</v>
      </c>
      <c r="F1" t="s">
        <v>4</v>
      </c>
      <c r="G1" t="s">
        <v>5</v>
      </c>
      <c r="H1" t="s">
        <v>6</v>
      </c>
    </row>
    <row r="2" spans="1:9" x14ac:dyDescent="0.25">
      <c r="A2">
        <v>1</v>
      </c>
      <c r="B2">
        <v>22.215</v>
      </c>
      <c r="C2">
        <v>323.07799999999997</v>
      </c>
      <c r="D2">
        <v>4954.9849999999997</v>
      </c>
      <c r="E2">
        <v>70.054000000000002</v>
      </c>
      <c r="F2">
        <f>100*(22.215/B2-1)</f>
        <v>0</v>
      </c>
      <c r="G2">
        <f>100*(323.078/C2-1)</f>
        <v>0</v>
      </c>
      <c r="H2">
        <f>100*(4954.985/D2-1)</f>
        <v>0</v>
      </c>
      <c r="I2">
        <f>100*(70.054/E2-1)</f>
        <v>0</v>
      </c>
    </row>
    <row r="3" spans="1:9" x14ac:dyDescent="0.25">
      <c r="A3">
        <v>2</v>
      </c>
      <c r="B3">
        <v>18.05</v>
      </c>
      <c r="C3">
        <v>252.39</v>
      </c>
      <c r="D3">
        <v>3919.587</v>
      </c>
      <c r="E3">
        <v>57.052</v>
      </c>
      <c r="F3">
        <f t="shared" ref="F3:F7" si="0">100*(22.215/B3-1)</f>
        <v>23.074792243767316</v>
      </c>
      <c r="G3">
        <f t="shared" ref="G3:G7" si="1">100*(323.078/C3-1)</f>
        <v>28.007448789571686</v>
      </c>
      <c r="H3">
        <f t="shared" ref="H3:H7" si="2">100*(4954.985/D3-1)</f>
        <v>26.415997399726045</v>
      </c>
      <c r="I3">
        <f t="shared" ref="I3:I7" si="3">100*(70.054/E3-1)</f>
        <v>22.789735679730772</v>
      </c>
    </row>
    <row r="4" spans="1:9" x14ac:dyDescent="0.25">
      <c r="A4">
        <v>4</v>
      </c>
      <c r="B4">
        <v>15.631</v>
      </c>
      <c r="C4">
        <v>219.75399999999999</v>
      </c>
      <c r="D4">
        <v>3370</v>
      </c>
      <c r="E4">
        <v>17.706</v>
      </c>
      <c r="F4">
        <f t="shared" si="0"/>
        <v>42.121425372656908</v>
      </c>
      <c r="G4">
        <f t="shared" si="1"/>
        <v>47.018029250889626</v>
      </c>
      <c r="H4">
        <f t="shared" si="2"/>
        <v>47.032195845697309</v>
      </c>
      <c r="I4">
        <f t="shared" si="3"/>
        <v>295.651191686434</v>
      </c>
    </row>
    <row r="5" spans="1:9" x14ac:dyDescent="0.25">
      <c r="A5">
        <v>8</v>
      </c>
      <c r="B5">
        <v>17.41</v>
      </c>
      <c r="C5">
        <v>222.41</v>
      </c>
      <c r="D5">
        <v>3432</v>
      </c>
      <c r="E5">
        <v>52.853000000000002</v>
      </c>
      <c r="F5">
        <f t="shared" si="0"/>
        <v>27.599080987937974</v>
      </c>
      <c r="G5">
        <f t="shared" si="1"/>
        <v>45.262353311451811</v>
      </c>
      <c r="H5">
        <f t="shared" si="2"/>
        <v>44.376019813519797</v>
      </c>
      <c r="I5">
        <f t="shared" si="3"/>
        <v>32.54498325544435</v>
      </c>
    </row>
    <row r="6" spans="1:9" x14ac:dyDescent="0.25">
      <c r="A6">
        <v>12</v>
      </c>
      <c r="B6">
        <v>17.956</v>
      </c>
      <c r="C6">
        <v>233.86</v>
      </c>
      <c r="D6">
        <v>3362</v>
      </c>
      <c r="E6">
        <v>55.396000000000001</v>
      </c>
      <c r="F6">
        <f t="shared" si="0"/>
        <v>23.719091111606151</v>
      </c>
      <c r="G6">
        <f t="shared" si="1"/>
        <v>38.150175318566639</v>
      </c>
      <c r="H6">
        <f t="shared" si="2"/>
        <v>47.382064247471732</v>
      </c>
      <c r="I6">
        <f t="shared" si="3"/>
        <v>26.460394252292584</v>
      </c>
    </row>
    <row r="7" spans="1:9" x14ac:dyDescent="0.25">
      <c r="A7">
        <v>16</v>
      </c>
      <c r="B7">
        <v>22.04</v>
      </c>
      <c r="C7">
        <v>248.506</v>
      </c>
      <c r="D7">
        <v>3366</v>
      </c>
      <c r="E7">
        <v>58.905999999999999</v>
      </c>
      <c r="F7">
        <f t="shared" si="0"/>
        <v>0.79401088929220709</v>
      </c>
      <c r="G7">
        <f t="shared" si="1"/>
        <v>30.008128576372386</v>
      </c>
      <c r="H7">
        <f t="shared" si="2"/>
        <v>47.20692216280451</v>
      </c>
      <c r="I7">
        <f t="shared" si="3"/>
        <v>18.925067055987512</v>
      </c>
    </row>
    <row r="8" spans="1:9" x14ac:dyDescent="0.25">
      <c r="D8">
        <f>SUM(D2:D7)/60</f>
        <v>373.40953333333334</v>
      </c>
      <c r="E8" t="s">
        <v>7</v>
      </c>
    </row>
    <row r="12" spans="1:9" x14ac:dyDescent="0.25">
      <c r="B12">
        <f>24.4*16</f>
        <v>390.4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P. Forney</dc:creator>
  <cp:lastModifiedBy>Glenn P. Forney</cp:lastModifiedBy>
  <cp:lastPrinted>2014-03-21T13:00:09Z</cp:lastPrinted>
  <dcterms:created xsi:type="dcterms:W3CDTF">2014-03-20T18:40:42Z</dcterms:created>
  <dcterms:modified xsi:type="dcterms:W3CDTF">2014-03-21T14:41:16Z</dcterms:modified>
</cp:coreProperties>
</file>